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600" windowHeight="11760" tabRatio="896" firstSheet="1" activeTab="1"/>
  </bookViews>
  <sheets>
    <sheet name="Comparison Summary - Table 1" sheetId="1" r:id="rId1"/>
    <sheet name="Town Personnel Cost by Function" sheetId="2" r:id="rId2"/>
    <sheet name="Town Employee Detail by Name" sheetId="3" r:id="rId3"/>
    <sheet name="Village Personnel $ by Function" sheetId="4" r:id="rId4"/>
    <sheet name="Village Detail by Name" sheetId="5" r:id="rId5"/>
  </sheets>
  <definedNames>
    <definedName name="_xlnm.Print_Area" localSheetId="4">'Village Detail by Name'!$B$2:$V$226</definedName>
    <definedName name="_xlnm.Print_Titles" localSheetId="4">'Village Detail by Name'!$2:$2</definedName>
  </definedNames>
  <calcPr fullCalcOnLoad="1"/>
</workbook>
</file>

<file path=xl/sharedStrings.xml><?xml version="1.0" encoding="utf-8"?>
<sst xmlns="http://schemas.openxmlformats.org/spreadsheetml/2006/main" count="3101" uniqueCount="522">
  <si>
    <t xml:space="preserve">Town </t>
  </si>
  <si>
    <t>Village</t>
  </si>
  <si>
    <t>Department</t>
  </si>
  <si>
    <t>Wages</t>
  </si>
  <si>
    <t>Benefits</t>
  </si>
  <si>
    <t>Total</t>
  </si>
  <si>
    <t>Public Safety</t>
  </si>
  <si>
    <t>Courts</t>
  </si>
  <si>
    <t>Code</t>
  </si>
  <si>
    <t>TOTAL</t>
  </si>
  <si>
    <t>TOWN OF POTSDAM</t>
  </si>
  <si>
    <t>Fiscal  Budget Year: 2010</t>
  </si>
  <si>
    <t>Employee</t>
  </si>
  <si>
    <t>Budget</t>
  </si>
  <si>
    <t xml:space="preserve">Avg Hours </t>
  </si>
  <si>
    <t>Classification</t>
  </si>
  <si>
    <t>Base</t>
  </si>
  <si>
    <t>(Est)</t>
  </si>
  <si>
    <t>Health/</t>
  </si>
  <si>
    <t xml:space="preserve">In Lieu of </t>
  </si>
  <si>
    <t xml:space="preserve">Clothing </t>
  </si>
  <si>
    <t>Other</t>
  </si>
  <si>
    <t>Name</t>
  </si>
  <si>
    <t>Title</t>
  </si>
  <si>
    <t>Per Week</t>
  </si>
  <si>
    <t>FT/PT</t>
  </si>
  <si>
    <t>Salary</t>
  </si>
  <si>
    <t>Overtime</t>
  </si>
  <si>
    <t>Salary (Est)</t>
  </si>
  <si>
    <t>Hospitalization</t>
  </si>
  <si>
    <t>Dental</t>
  </si>
  <si>
    <t>Optical</t>
  </si>
  <si>
    <t>Health Plan</t>
  </si>
  <si>
    <t>Allowance</t>
  </si>
  <si>
    <t>Retirement</t>
  </si>
  <si>
    <t>FICA</t>
  </si>
  <si>
    <t>Employee Cost</t>
  </si>
  <si>
    <t>General Fund</t>
  </si>
  <si>
    <t>Administrative Staff</t>
  </si>
  <si>
    <t>Cindy Goliber</t>
  </si>
  <si>
    <t xml:space="preserve">Town Clerk </t>
  </si>
  <si>
    <t>FT/ELECTED</t>
  </si>
  <si>
    <t>incl.</t>
  </si>
  <si>
    <t>-</t>
  </si>
  <si>
    <t>Karen McAllister</t>
  </si>
  <si>
    <t>Deputy T.Clerk</t>
  </si>
  <si>
    <t>FT</t>
  </si>
  <si>
    <t>JoAnn Graham</t>
  </si>
  <si>
    <t>Assessor Clerk</t>
  </si>
  <si>
    <t>Sally Boslet</t>
  </si>
  <si>
    <t>Clerk to Super.</t>
  </si>
  <si>
    <t>Peggy Brusso</t>
  </si>
  <si>
    <t>act. Clerk</t>
  </si>
  <si>
    <t>PT</t>
  </si>
  <si>
    <t>Kim Bisonette</t>
  </si>
  <si>
    <t>Assessor</t>
  </si>
  <si>
    <t xml:space="preserve">James Snyder </t>
  </si>
  <si>
    <t>Data Collector</t>
  </si>
  <si>
    <t>John Keleher</t>
  </si>
  <si>
    <t>Highway Super.</t>
  </si>
  <si>
    <t>Marie Regan</t>
  </si>
  <si>
    <t>Supervisor</t>
  </si>
  <si>
    <t>ELECTED</t>
  </si>
  <si>
    <t>Tax Collector</t>
  </si>
  <si>
    <t>Rollin Beattie</t>
  </si>
  <si>
    <t>Deputy Supervisor</t>
  </si>
  <si>
    <t>Judy Rich</t>
  </si>
  <si>
    <t>Councilor</t>
  </si>
  <si>
    <t>Harod Demick</t>
  </si>
  <si>
    <t>Mike Zagrobelny</t>
  </si>
  <si>
    <t>Dale Colby</t>
  </si>
  <si>
    <t>Custodian</t>
  </si>
  <si>
    <t>TOTAL ADMINISTRATION</t>
  </si>
  <si>
    <t>Court</t>
  </si>
  <si>
    <t>Mary Jo Guyette</t>
  </si>
  <si>
    <t>Court Clerk</t>
  </si>
  <si>
    <t>Ast. Court Clerk</t>
  </si>
  <si>
    <t>Samuel Charleson</t>
  </si>
  <si>
    <t>Justice</t>
  </si>
  <si>
    <t>James Mason</t>
  </si>
  <si>
    <t>General Outside Village</t>
  </si>
  <si>
    <t>James Plumley</t>
  </si>
  <si>
    <t>Code Enf. Officer</t>
  </si>
  <si>
    <t>TOTAL CODE</t>
  </si>
  <si>
    <t>Adrian Bates</t>
  </si>
  <si>
    <t>M.E.O.</t>
  </si>
  <si>
    <t>varies</t>
  </si>
  <si>
    <t>John Bates</t>
  </si>
  <si>
    <t>"</t>
  </si>
  <si>
    <t>Michael Bonno</t>
  </si>
  <si>
    <t>laborer</t>
  </si>
  <si>
    <t>Mark Bradish</t>
  </si>
  <si>
    <t>Patrick Bradley</t>
  </si>
  <si>
    <t>summer help</t>
  </si>
  <si>
    <t>Seasonal</t>
  </si>
  <si>
    <t>Darcy Bronchetti</t>
  </si>
  <si>
    <t>Michael Collins</t>
  </si>
  <si>
    <t>mechanic</t>
  </si>
  <si>
    <t>Larry Daggett</t>
  </si>
  <si>
    <t>David Grant</t>
  </si>
  <si>
    <t>Trevor Jerome</t>
  </si>
  <si>
    <t>Dennis Keleher</t>
  </si>
  <si>
    <t>Corey Keleher</t>
  </si>
  <si>
    <t>Jeffrey Mason</t>
  </si>
  <si>
    <t>Foreman</t>
  </si>
  <si>
    <t>Dalan McHenry</t>
  </si>
  <si>
    <t>Douglas Murray</t>
  </si>
  <si>
    <t xml:space="preserve">M.E.O. </t>
  </si>
  <si>
    <t>Robert Robar</t>
  </si>
  <si>
    <t>foreman</t>
  </si>
  <si>
    <t>Wayne Andrus</t>
  </si>
  <si>
    <t>LAST</t>
  </si>
  <si>
    <t>FIRST</t>
  </si>
  <si>
    <t>DATE OF</t>
  </si>
  <si>
    <t>TITLE</t>
  </si>
  <si>
    <t xml:space="preserve">RATE </t>
  </si>
  <si>
    <t>%</t>
  </si>
  <si>
    <t>ACCT</t>
  </si>
  <si>
    <t>PAY BY</t>
  </si>
  <si>
    <t>Total Salary</t>
  </si>
  <si>
    <t>LONG. Pay</t>
  </si>
  <si>
    <t>HOUR/PD</t>
  </si>
  <si>
    <t>Health Plan (single/fam)</t>
  </si>
  <si>
    <t>Union</t>
  </si>
  <si>
    <t>Health</t>
  </si>
  <si>
    <t>Perscription</t>
  </si>
  <si>
    <t>Life Insurance</t>
  </si>
  <si>
    <t>Total Benefits</t>
  </si>
  <si>
    <t>Total Employee Cost</t>
  </si>
  <si>
    <t>ALBERTS</t>
  </si>
  <si>
    <t>KENNETH</t>
  </si>
  <si>
    <t xml:space="preserve">CODE </t>
  </si>
  <si>
    <t>AMES</t>
  </si>
  <si>
    <t>MICHAEL</t>
  </si>
  <si>
    <t>PATROLMAN</t>
  </si>
  <si>
    <t>S</t>
  </si>
  <si>
    <t>Police</t>
  </si>
  <si>
    <t>BARRETT</t>
  </si>
  <si>
    <t>BRIAN</t>
  </si>
  <si>
    <t>F</t>
  </si>
  <si>
    <t>CSEA</t>
  </si>
  <si>
    <t>BATES</t>
  </si>
  <si>
    <t>KEVIN</t>
  </si>
  <si>
    <t>SERGEANT</t>
  </si>
  <si>
    <t>BELLUCI</t>
  </si>
  <si>
    <t>ROBIN</t>
  </si>
  <si>
    <t>DISPATCHER</t>
  </si>
  <si>
    <t>BENSON</t>
  </si>
  <si>
    <t>JOHN</t>
  </si>
  <si>
    <t>BRADISH</t>
  </si>
  <si>
    <t>FRANCIS</t>
  </si>
  <si>
    <t>11/76</t>
  </si>
  <si>
    <t>REC. MT. WRKR</t>
  </si>
  <si>
    <t>BROTHERS</t>
  </si>
  <si>
    <t>FREDERICK</t>
  </si>
  <si>
    <t>10/79</t>
  </si>
  <si>
    <t>WTP/WWTP OP</t>
  </si>
  <si>
    <t>TOTAL BROTHERS</t>
  </si>
  <si>
    <t>CAREY</t>
  </si>
  <si>
    <t>TIMOTHY</t>
  </si>
  <si>
    <t>09/87</t>
  </si>
  <si>
    <t>REC DIR</t>
  </si>
  <si>
    <t>TOTAL CAREY</t>
  </si>
  <si>
    <t>CLEMONS</t>
  </si>
  <si>
    <t>12/01</t>
  </si>
  <si>
    <t>MEO</t>
  </si>
  <si>
    <t>CONANT</t>
  </si>
  <si>
    <t>DOROTHY</t>
  </si>
  <si>
    <t>04/93</t>
  </si>
  <si>
    <t>CLEANER</t>
  </si>
  <si>
    <t>10-1620</t>
  </si>
  <si>
    <t>15-1620</t>
  </si>
  <si>
    <t>TOTAL CONANT</t>
  </si>
  <si>
    <t>CORBETT</t>
  </si>
  <si>
    <t>JAMES</t>
  </si>
  <si>
    <t>05/86</t>
  </si>
  <si>
    <t>HD BLDG MT WKR</t>
  </si>
  <si>
    <t>TOTAL CORBETT</t>
  </si>
  <si>
    <t>COTA</t>
  </si>
  <si>
    <t>LELAND</t>
  </si>
  <si>
    <t>01/88</t>
  </si>
  <si>
    <t>TOTAL COTA</t>
  </si>
  <si>
    <t>COTA V</t>
  </si>
  <si>
    <t>VICTOR</t>
  </si>
  <si>
    <t>12/89</t>
  </si>
  <si>
    <t>COUNTRYMAN</t>
  </si>
  <si>
    <t>RICHARD</t>
  </si>
  <si>
    <t>02/99</t>
  </si>
  <si>
    <t>BLDG MT HLP</t>
  </si>
  <si>
    <t>BLDG MT HLPR</t>
  </si>
  <si>
    <t>TOTAL COUNTRYMAN</t>
  </si>
  <si>
    <t>CROWE</t>
  </si>
  <si>
    <t>ROBERT</t>
  </si>
  <si>
    <t>03/01</t>
  </si>
  <si>
    <t>FIRE DRIVER</t>
  </si>
  <si>
    <t>CRUMP</t>
  </si>
  <si>
    <t>RUSSELL</t>
  </si>
  <si>
    <t>HEO</t>
  </si>
  <si>
    <t>DANIELS</t>
  </si>
  <si>
    <t>CHARLES</t>
  </si>
  <si>
    <t>DENO</t>
  </si>
  <si>
    <t>ELISE</t>
  </si>
  <si>
    <t>10/09</t>
  </si>
  <si>
    <t>DEPUTY TREAS</t>
  </si>
  <si>
    <t>TOTAL DENO</t>
  </si>
  <si>
    <t>FEFEE</t>
  </si>
  <si>
    <t>ROBBIE</t>
  </si>
  <si>
    <t>SGT</t>
  </si>
  <si>
    <t>FENTON</t>
  </si>
  <si>
    <t>10/87</t>
  </si>
  <si>
    <t>DAVID</t>
  </si>
  <si>
    <t>03/00</t>
  </si>
  <si>
    <t>TREASURER</t>
  </si>
  <si>
    <t>FINK</t>
  </si>
  <si>
    <t>KYLE</t>
  </si>
  <si>
    <t>GAFFNEY</t>
  </si>
  <si>
    <t>MAUREEN</t>
  </si>
  <si>
    <t xml:space="preserve"> </t>
  </si>
  <si>
    <t>PAYROLL</t>
  </si>
  <si>
    <t>07/87</t>
  </si>
  <si>
    <t>STENOGRAPH</t>
  </si>
  <si>
    <t>GAFFNEY_REG</t>
  </si>
  <si>
    <t>REGISTRAR</t>
  </si>
  <si>
    <t>GARNER</t>
  </si>
  <si>
    <t>MARGARET</t>
  </si>
  <si>
    <t>07/05</t>
  </si>
  <si>
    <t>ACT VIL JUST</t>
  </si>
  <si>
    <t>GARNER_R</t>
  </si>
  <si>
    <t>RUTH</t>
  </si>
  <si>
    <t>12/93</t>
  </si>
  <si>
    <t>DEP. MAYOR</t>
  </si>
  <si>
    <t>GREENE</t>
  </si>
  <si>
    <t>DEREK</t>
  </si>
  <si>
    <t>07/02</t>
  </si>
  <si>
    <t>BLD MAIN HELP</t>
  </si>
  <si>
    <t>GUERIN</t>
  </si>
  <si>
    <t>SHEILA</t>
  </si>
  <si>
    <t>COURT CLERK</t>
  </si>
  <si>
    <t>HANSS</t>
  </si>
  <si>
    <t>05/05</t>
  </si>
  <si>
    <t>DIR PLAN &amp; DEV</t>
  </si>
  <si>
    <t>HENDERSON</t>
  </si>
  <si>
    <t>BRUCE</t>
  </si>
  <si>
    <t>SUPER OF PW</t>
  </si>
  <si>
    <t>TOTAL HENDERSON</t>
  </si>
  <si>
    <t>HENNINGER</t>
  </si>
  <si>
    <t>CHIEF WWTP</t>
  </si>
  <si>
    <t>02/01</t>
  </si>
  <si>
    <t xml:space="preserve">CHIEF WTP   </t>
  </si>
  <si>
    <t>TOTAL HENNINGER</t>
  </si>
  <si>
    <t>HILL</t>
  </si>
  <si>
    <t>06/04</t>
  </si>
  <si>
    <t>CODE ENF OFF</t>
  </si>
  <si>
    <t>JEROME</t>
  </si>
  <si>
    <t>AUDIE</t>
  </si>
  <si>
    <t>10/88</t>
  </si>
  <si>
    <t>TOTAL JEROME</t>
  </si>
  <si>
    <t xml:space="preserve">CHIEF     </t>
  </si>
  <si>
    <t>KELEHER</t>
  </si>
  <si>
    <t>STEVEN</t>
  </si>
  <si>
    <t>06/77</t>
  </si>
  <si>
    <t>WTP OPERATOR</t>
  </si>
  <si>
    <t>TOTAL KELEHER</t>
  </si>
  <si>
    <t>LAVOIE</t>
  </si>
  <si>
    <t>JERROD</t>
  </si>
  <si>
    <t>LOZIPONE</t>
  </si>
  <si>
    <t>12/81</t>
  </si>
  <si>
    <t>MASON</t>
  </si>
  <si>
    <t>08/89</t>
  </si>
  <si>
    <t>HD MTR EQ MECH</t>
  </si>
  <si>
    <t>10-1640</t>
  </si>
  <si>
    <t>15-1640</t>
  </si>
  <si>
    <t>TOTAL MASON</t>
  </si>
  <si>
    <t>MCGRATH</t>
  </si>
  <si>
    <t>08/85</t>
  </si>
  <si>
    <t>WWTP OP</t>
  </si>
  <si>
    <t>MCGREGOR</t>
  </si>
  <si>
    <t>THOMAS</t>
  </si>
  <si>
    <t>03/78</t>
  </si>
  <si>
    <t>PW CR. LD II</t>
  </si>
  <si>
    <t>PW CR LDR</t>
  </si>
  <si>
    <t>TOTAL MCGREGOR</t>
  </si>
  <si>
    <t>MURPHY</t>
  </si>
  <si>
    <t>MURRAY</t>
  </si>
  <si>
    <t>MARK</t>
  </si>
  <si>
    <t>NORTH</t>
  </si>
  <si>
    <t>STEPHEN</t>
  </si>
  <si>
    <t>METER REP. I</t>
  </si>
  <si>
    <t>TOTAL NORTH</t>
  </si>
  <si>
    <t>O'BRIEN</t>
  </si>
  <si>
    <t>TIM</t>
  </si>
  <si>
    <t>TOTAL O'BRIEN</t>
  </si>
  <si>
    <t>PAGE</t>
  </si>
  <si>
    <t xml:space="preserve">07/85 </t>
  </si>
  <si>
    <t>PAIGE</t>
  </si>
  <si>
    <t>11/04</t>
  </si>
  <si>
    <t>W/WWTP OP</t>
  </si>
  <si>
    <t>TOTAL PAIGE</t>
  </si>
  <si>
    <t>PEETS</t>
  </si>
  <si>
    <t>VAN</t>
  </si>
  <si>
    <t>10/93</t>
  </si>
  <si>
    <t>TOTAL PEETS</t>
  </si>
  <si>
    <t>PERRIGO</t>
  </si>
  <si>
    <t>CLINTON</t>
  </si>
  <si>
    <t>PIERCE</t>
  </si>
  <si>
    <t>10/89</t>
  </si>
  <si>
    <t>QUEOR</t>
  </si>
  <si>
    <t>LORI</t>
  </si>
  <si>
    <t>RANDALL</t>
  </si>
  <si>
    <t>RAYMOND</t>
  </si>
  <si>
    <t>REGAN</t>
  </si>
  <si>
    <t>GEORGE</t>
  </si>
  <si>
    <t>12/95</t>
  </si>
  <si>
    <t>TRUSTEE</t>
  </si>
  <si>
    <t>ROBAR</t>
  </si>
  <si>
    <t>JERRY</t>
  </si>
  <si>
    <t>SEXTON</t>
  </si>
  <si>
    <t>JANICE</t>
  </si>
  <si>
    <t>TYPIST</t>
  </si>
  <si>
    <t>SEYMOUR</t>
  </si>
  <si>
    <t>MATTHEW</t>
  </si>
  <si>
    <t>SHELDON</t>
  </si>
  <si>
    <t>COREY</t>
  </si>
  <si>
    <t>W/WWTP TR</t>
  </si>
  <si>
    <t>TOTAL SHELDON</t>
  </si>
  <si>
    <t>SMITH</t>
  </si>
  <si>
    <t>JOSEPH</t>
  </si>
  <si>
    <t>SWIFT</t>
  </si>
  <si>
    <t>WILLIAM</t>
  </si>
  <si>
    <t>07/75</t>
  </si>
  <si>
    <t>SR. WTP OP</t>
  </si>
  <si>
    <t>02/04</t>
  </si>
  <si>
    <t>THOMAS_S</t>
  </si>
  <si>
    <t>SCOTT</t>
  </si>
  <si>
    <t>12/07</t>
  </si>
  <si>
    <t>THOMPSON</t>
  </si>
  <si>
    <t>retired</t>
  </si>
  <si>
    <t>TISCHLER</t>
  </si>
  <si>
    <t>REINHOLD</t>
  </si>
  <si>
    <t>MAYOR</t>
  </si>
  <si>
    <t>EDWARD</t>
  </si>
  <si>
    <t>LIEUTENANT</t>
  </si>
  <si>
    <t>AUTO OT</t>
  </si>
  <si>
    <t>TOTAL TISCHLER</t>
  </si>
  <si>
    <t>TRAVIS</t>
  </si>
  <si>
    <t>CHRISTINE</t>
  </si>
  <si>
    <t>01/92</t>
  </si>
  <si>
    <t>TAX COLLECTOR</t>
  </si>
  <si>
    <t>TOTAL TRAVIS</t>
  </si>
  <si>
    <t>TRAVIS_REG</t>
  </si>
  <si>
    <t>DEP CLERK</t>
  </si>
  <si>
    <t>VANDEUSEN</t>
  </si>
  <si>
    <t>MIRIAM</t>
  </si>
  <si>
    <t>01/07</t>
  </si>
  <si>
    <t>MUS CUR/DIR</t>
  </si>
  <si>
    <t>VIVLAMORE</t>
  </si>
  <si>
    <t>CINDY</t>
  </si>
  <si>
    <t>SR ACT CLERK</t>
  </si>
  <si>
    <t>02/02</t>
  </si>
  <si>
    <t>ADM ASSIST</t>
  </si>
  <si>
    <t>TOTAL VIVLAMORE</t>
  </si>
  <si>
    <t>WARR</t>
  </si>
  <si>
    <t>STEVE</t>
  </si>
  <si>
    <t>12/09</t>
  </si>
  <si>
    <t>05/96</t>
  </si>
  <si>
    <t>ADMINISTRATOR</t>
  </si>
  <si>
    <t>PIGNONE</t>
  </si>
  <si>
    <t>Nicolas</t>
  </si>
  <si>
    <t>VILLAGE JUSTICE</t>
  </si>
  <si>
    <t>WENTWORTH</t>
  </si>
  <si>
    <t>YURGARTIS</t>
  </si>
  <si>
    <t>Last</t>
  </si>
  <si>
    <t>TOTAL EMPLOYEE COST by ACCT</t>
  </si>
  <si>
    <t>Administration</t>
  </si>
  <si>
    <t>TOTAL COURT</t>
  </si>
  <si>
    <t>Fire</t>
  </si>
  <si>
    <t>TOTAL FIRE</t>
  </si>
  <si>
    <t>Community Development</t>
  </si>
  <si>
    <t>TOTAL COMMUNITY DEVELOPMENT</t>
  </si>
  <si>
    <t>Recreation</t>
  </si>
  <si>
    <t>TOTAL RECREATION</t>
  </si>
  <si>
    <t>Museum</t>
  </si>
  <si>
    <t>TOTAL MUSEUM</t>
  </si>
  <si>
    <t>DPW</t>
  </si>
  <si>
    <t>TOTAL DPW/WATER/SEWER</t>
  </si>
  <si>
    <t>HYDRO</t>
  </si>
  <si>
    <t>TOTAL HYDRO</t>
  </si>
  <si>
    <t>POLICE</t>
  </si>
  <si>
    <t>TOTAL POLICE</t>
  </si>
  <si>
    <t>None</t>
  </si>
  <si>
    <t>BRADELY</t>
  </si>
  <si>
    <t>DUSTIN</t>
  </si>
  <si>
    <t>DEP CLERK - Stipend for registrar work</t>
  </si>
  <si>
    <t>WARNER</t>
  </si>
  <si>
    <t>SHELLEY</t>
  </si>
  <si>
    <t xml:space="preserve">Notes: Frank Bradish and Fred Brothers both retired, but positions kept in as placeholder for expense projections. </t>
  </si>
  <si>
    <t xml:space="preserve">NICOLAS </t>
  </si>
  <si>
    <t>TOTAL GAFFNEY</t>
  </si>
  <si>
    <t>TOTAL BRADISH</t>
  </si>
  <si>
    <t>Hard Coded Benefit Zeros</t>
  </si>
  <si>
    <t>Hydro</t>
  </si>
  <si>
    <t>none</t>
  </si>
  <si>
    <t>Highway Fund</t>
  </si>
  <si>
    <t/>
  </si>
  <si>
    <t>TOTAL EMPLOYEE COSTS ALLOCATED TO DA FUND</t>
  </si>
  <si>
    <t>Highway Outside Village</t>
  </si>
  <si>
    <t>TOTAL EMPLOYEE COSTS ALLOCATED TO DB FUND</t>
  </si>
  <si>
    <t>TOTAL ADMIN</t>
  </si>
  <si>
    <t xml:space="preserve">CLERK </t>
  </si>
  <si>
    <t>TOTAL QUEOR</t>
  </si>
  <si>
    <t>CLERK</t>
  </si>
  <si>
    <t>FENTON, JR</t>
  </si>
  <si>
    <t>TOTAL FENTON</t>
  </si>
  <si>
    <t>% of Total</t>
  </si>
  <si>
    <t xml:space="preserve">DPW </t>
  </si>
  <si>
    <t xml:space="preserve">Source: Town and Village wage and benefit information for FY2010. </t>
  </si>
  <si>
    <t>Highways - Town Outside</t>
  </si>
  <si>
    <t>DPW/Highways Town wide</t>
  </si>
  <si>
    <t xml:space="preserve">Elected Boards </t>
  </si>
  <si>
    <t>FTE</t>
  </si>
  <si>
    <t>CODE ENF OFF PT</t>
  </si>
  <si>
    <t>CODE PT</t>
  </si>
  <si>
    <t>TOTAL HWAY DA &amp; DB FUNDS</t>
  </si>
  <si>
    <t>TOTAL ALL PERSONNEL</t>
  </si>
  <si>
    <t>Bates Total</t>
  </si>
  <si>
    <t>Goliber Total</t>
  </si>
  <si>
    <t>Total Keleher</t>
  </si>
  <si>
    <t>Total McHenry</t>
  </si>
  <si>
    <t>Total Bronchetti</t>
  </si>
  <si>
    <t>Total Grant</t>
  </si>
  <si>
    <t xml:space="preserve">Total Keleher </t>
  </si>
  <si>
    <t>Total Murray</t>
  </si>
  <si>
    <t>Total Mason</t>
  </si>
  <si>
    <t>Total Bates</t>
  </si>
  <si>
    <t>Total Daggett</t>
  </si>
  <si>
    <t>Total Bradish</t>
  </si>
  <si>
    <t>Total Bonno</t>
  </si>
  <si>
    <t>Total Collins</t>
  </si>
  <si>
    <t>Total Bradley</t>
  </si>
  <si>
    <t>Total Brusso</t>
  </si>
  <si>
    <t>Total Robar</t>
  </si>
  <si>
    <t>Total Jerome</t>
  </si>
  <si>
    <t>Total Andrus</t>
  </si>
  <si>
    <t>ALBERTSKENNETH</t>
  </si>
  <si>
    <t>AMESMICHAEL</t>
  </si>
  <si>
    <t>BARRETTBRIAN</t>
  </si>
  <si>
    <t>BATESKEVIN</t>
  </si>
  <si>
    <t>BELLUCIROBIN</t>
  </si>
  <si>
    <t>BENSONJOHN</t>
  </si>
  <si>
    <t>BRADISHFRANCIS</t>
  </si>
  <si>
    <t>BROTHERSFREDERICK</t>
  </si>
  <si>
    <t>CAREYTIMOTHY</t>
  </si>
  <si>
    <t>CLEMONSKENNETH</t>
  </si>
  <si>
    <t>CONANTDOROTHY</t>
  </si>
  <si>
    <t>CORBETTJAMES</t>
  </si>
  <si>
    <t>COTALELAND</t>
  </si>
  <si>
    <t>COTA VVICTOR</t>
  </si>
  <si>
    <t>COUNTRYMANRICHARD</t>
  </si>
  <si>
    <t>CROWEROBERT</t>
  </si>
  <si>
    <t>CRUMPRUSSELL</t>
  </si>
  <si>
    <t>DANIELSCHARLES</t>
  </si>
  <si>
    <t>DENOELISE</t>
  </si>
  <si>
    <t>FEFEEROBBIE</t>
  </si>
  <si>
    <t>FENTON, JRDAVID</t>
  </si>
  <si>
    <t>FENTONRICHARD</t>
  </si>
  <si>
    <t>FINKKYLE</t>
  </si>
  <si>
    <t>GAFFNEYMAUREEN</t>
  </si>
  <si>
    <t>GAFFNEY_REGMAUREEN</t>
  </si>
  <si>
    <t>GARNERMARGARET</t>
  </si>
  <si>
    <t>GARNER_RRUTH</t>
  </si>
  <si>
    <t>GREENEDEREK</t>
  </si>
  <si>
    <t>GUERINSHEILA</t>
  </si>
  <si>
    <t>HANSSFREDERICK</t>
  </si>
  <si>
    <t>HENDERSONBRUCE</t>
  </si>
  <si>
    <t>HENNINGERROBERT</t>
  </si>
  <si>
    <t>HILLJOHN</t>
  </si>
  <si>
    <t>JEROMEAUDIE</t>
  </si>
  <si>
    <t>KAPLANJOHN</t>
  </si>
  <si>
    <t>KELEHERSTEVEN</t>
  </si>
  <si>
    <t>LAVOIEJERROD</t>
  </si>
  <si>
    <t>LOZIPONEMICHAEL</t>
  </si>
  <si>
    <t>MASONMICHAEL</t>
  </si>
  <si>
    <t>MCGRATHKENNETH</t>
  </si>
  <si>
    <t>MCGREGORTHOMAS</t>
  </si>
  <si>
    <t>MURPHYJAMES</t>
  </si>
  <si>
    <t>MURRAYMARK</t>
  </si>
  <si>
    <t>NORTHSTEPHEN</t>
  </si>
  <si>
    <t>O'BRIENTIM</t>
  </si>
  <si>
    <t>PAGEKEVIN</t>
  </si>
  <si>
    <t>PAIGEBRIAN</t>
  </si>
  <si>
    <t>PEETSVAN</t>
  </si>
  <si>
    <t>PERRIGOCLINTON</t>
  </si>
  <si>
    <t>PIERCEROBERT</t>
  </si>
  <si>
    <t>QUEORLORI</t>
  </si>
  <si>
    <t>RANDALLRAYMOND</t>
  </si>
  <si>
    <t>REGANGEORGE</t>
  </si>
  <si>
    <t>ROBARJERRY</t>
  </si>
  <si>
    <t>SEXTONJANICE</t>
  </si>
  <si>
    <t>SEYMOURMATTHEW</t>
  </si>
  <si>
    <t>SHELDONCOREY</t>
  </si>
  <si>
    <t>SMITHJOSEPH</t>
  </si>
  <si>
    <t>SWIFTWILLIAM</t>
  </si>
  <si>
    <t>BRADELYDUSTIN</t>
  </si>
  <si>
    <t>THOMAS_SSCOTT</t>
  </si>
  <si>
    <t>THOMPSONSCOTT</t>
  </si>
  <si>
    <t>TISCHLERREINHOLD</t>
  </si>
  <si>
    <t>TISCHLEREDWARD</t>
  </si>
  <si>
    <t>TRAVISCHRISTINE</t>
  </si>
  <si>
    <t>TRAVIS_REGCHRISTINE</t>
  </si>
  <si>
    <t>VANDEUSENMIRIAM</t>
  </si>
  <si>
    <t>VIVLAMORECINDY</t>
  </si>
  <si>
    <t>WARNERSHELLEY</t>
  </si>
  <si>
    <t>WARRSTEVE</t>
  </si>
  <si>
    <t>PIGNONENicolas</t>
  </si>
  <si>
    <t>WENTWORTHMARK</t>
  </si>
  <si>
    <t>YURGARTISSTEVE</t>
  </si>
  <si>
    <t xml:space="preserve">Based on 2010 budget updated through 2/1/11. Prepared by CGR. </t>
  </si>
  <si>
    <t>Notes: Village wages include longevity pay. Public Safety represents police and fire in the village. Does not include summer recreation staff. Village court FTE includes 4.25 positions for an estimated equivalent of 3 FTE.</t>
  </si>
  <si>
    <t>COMMUNITY\ECONOMIC DEVELOPER</t>
  </si>
  <si>
    <t>ED</t>
  </si>
  <si>
    <t>TBD</t>
  </si>
  <si>
    <t>Potsdam: Employee Expense Summary by Function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</si>
</sst>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 * #,##0.00\ ;\ * \(#,##0.00\);\ * &quot;-&quot;??\ "/>
    <numFmt numFmtId="166" formatCode="&quot;$&quot;#,##0.00"/>
    <numFmt numFmtId="167" formatCode="0.0%"/>
    <numFmt numFmtId="168" formatCode="_(* #,##0.0_);_(* \(#,##0.0\);_(* &quot;-&quot;?_);_(@_)"/>
    <numFmt numFmtId="169" formatCode="&quot;$&quot;#,##0.0_);\(&quot;$&quot;#,##0.0\)"/>
    <numFmt numFmtId="170" formatCode="dd\-mmm\-yy"/>
    <numFmt numFmtId="171" formatCode="0.0"/>
  </numFmts>
  <fonts count="56">
    <font>
      <sz val="11"/>
      <color indexed="8"/>
      <name val="Helvetica Neue"/>
      <family val="0"/>
    </font>
    <font>
      <sz val="11"/>
      <color indexed="8"/>
      <name val="Calibri"/>
      <family val="2"/>
    </font>
    <font>
      <sz val="10"/>
      <color indexed="9"/>
      <name val="Arial"/>
      <family val="2"/>
    </font>
    <font>
      <sz val="15"/>
      <color indexed="9"/>
      <name val="Arial"/>
      <family val="2"/>
    </font>
    <font>
      <sz val="14"/>
      <color indexed="9"/>
      <name val="Arial"/>
      <family val="2"/>
    </font>
    <font>
      <sz val="8"/>
      <color indexed="9"/>
      <name val="Arial"/>
      <family val="2"/>
    </font>
    <font>
      <sz val="12"/>
      <color indexed="9"/>
      <name val="Arial"/>
      <family val="2"/>
    </font>
    <font>
      <b/>
      <sz val="10"/>
      <color indexed="9"/>
      <name val="Arial"/>
      <family val="2"/>
    </font>
    <font>
      <b/>
      <sz val="10"/>
      <name val="Arial"/>
      <family val="2"/>
    </font>
    <font>
      <sz val="10"/>
      <name val="Arial"/>
      <family val="2"/>
    </font>
    <font>
      <b/>
      <sz val="9"/>
      <name val="Arial"/>
      <family val="2"/>
    </font>
    <font>
      <sz val="12.5"/>
      <name val="Times New Roman"/>
      <family val="1"/>
    </font>
    <font>
      <b/>
      <sz val="18"/>
      <name val="Tahoma"/>
      <family val="2"/>
    </font>
    <font>
      <b/>
      <sz val="18"/>
      <name val="Arial"/>
      <family val="2"/>
    </font>
    <font>
      <sz val="9"/>
      <name val="Arial Narrow"/>
      <family val="2"/>
    </font>
    <font>
      <b/>
      <sz val="9"/>
      <name val="Arial Narrow"/>
      <family val="2"/>
    </font>
    <font>
      <sz val="10"/>
      <name val="Arial Narrow"/>
      <family val="2"/>
    </font>
    <font>
      <b/>
      <sz val="12"/>
      <color indexed="9"/>
      <name val="Arial"/>
      <family val="2"/>
    </font>
    <font>
      <b/>
      <sz val="11"/>
      <color indexed="8"/>
      <name val="Helvetica Neue"/>
      <family val="0"/>
    </font>
    <font>
      <sz val="8"/>
      <name val="Arial"/>
      <family val="2"/>
    </font>
    <font>
      <b/>
      <sz val="8"/>
      <name val="Arial"/>
      <family val="2"/>
    </font>
    <font>
      <b/>
      <sz val="8"/>
      <color indexed="9"/>
      <name val="Arial"/>
      <family val="2"/>
    </font>
    <font>
      <sz val="10"/>
      <color indexed="8"/>
      <name val="Arial  "/>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0"/>
      <name val="Calibri"/>
      <family val="2"/>
    </font>
    <font>
      <sz val="11"/>
      <color indexed="53"/>
      <name val="Calibri"/>
      <family val="2"/>
    </font>
    <font>
      <i/>
      <sz val="11"/>
      <color indexed="2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theme="2"/>
        <bgColor indexed="64"/>
      </patternFill>
    </fill>
    <fill>
      <patternFill patternType="solid">
        <fgColor indexed="11"/>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double"/>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9"/>
      </left>
      <right style="thin">
        <color indexed="12"/>
      </right>
      <top style="medium">
        <color indexed="9"/>
      </top>
      <bottom style="thin">
        <color indexed="12"/>
      </bottom>
    </border>
    <border>
      <left style="thin">
        <color indexed="12"/>
      </left>
      <right style="thin">
        <color indexed="12"/>
      </right>
      <top style="medium">
        <color indexed="9"/>
      </top>
      <bottom style="thin">
        <color indexed="12"/>
      </bottom>
    </border>
    <border>
      <left style="thin">
        <color indexed="12"/>
      </left>
      <right style="medium">
        <color indexed="9"/>
      </right>
      <top style="medium">
        <color indexed="9"/>
      </top>
      <bottom style="thin">
        <color indexed="12"/>
      </bottom>
    </border>
    <border>
      <left style="medium">
        <color indexed="9"/>
      </left>
      <right style="thin">
        <color indexed="12"/>
      </right>
      <top style="thin">
        <color indexed="12"/>
      </top>
      <bottom style="medium">
        <color indexed="9"/>
      </bottom>
    </border>
    <border>
      <left style="thin">
        <color indexed="12"/>
      </left>
      <right style="thin">
        <color indexed="12"/>
      </right>
      <top style="thin">
        <color indexed="12"/>
      </top>
      <bottom style="medium">
        <color indexed="9"/>
      </bottom>
    </border>
    <border>
      <left style="thin">
        <color indexed="12"/>
      </left>
      <right style="medium">
        <color indexed="9"/>
      </right>
      <top style="thin">
        <color indexed="12"/>
      </top>
      <bottom style="medium">
        <color indexed="9"/>
      </bottom>
    </border>
    <border>
      <left style="thin">
        <color indexed="12"/>
      </left>
      <right style="thin">
        <color indexed="12"/>
      </right>
      <top style="medium">
        <color indexed="9"/>
      </top>
      <bottom style="thin">
        <color indexed="9"/>
      </bottom>
    </border>
    <border>
      <left style="thin">
        <color indexed="12"/>
      </left>
      <right style="thin">
        <color indexed="12"/>
      </right>
      <top style="thin">
        <color indexed="12"/>
      </top>
      <bottom style="thin">
        <color indexed="9"/>
      </bottom>
    </border>
    <border>
      <left style="thin">
        <color indexed="12"/>
      </left>
      <right style="thin">
        <color indexed="12"/>
      </right>
      <top style="thin">
        <color indexed="9"/>
      </top>
      <bottom style="thin">
        <color indexed="12"/>
      </bottom>
    </border>
    <border>
      <left style="thin">
        <color indexed="12"/>
      </left>
      <right style="thin">
        <color indexed="12"/>
      </right>
      <top style="thin">
        <color indexed="12"/>
      </top>
      <bottom style="thin">
        <color indexed="12"/>
      </bottom>
    </border>
    <border>
      <left style="thin">
        <color indexed="12"/>
      </left>
      <right/>
      <top style="thin">
        <color indexed="12"/>
      </top>
      <bottom style="thin">
        <color indexed="12"/>
      </bottom>
    </border>
    <border>
      <left/>
      <right style="thin">
        <color indexed="12"/>
      </right>
      <top style="thin">
        <color indexed="12"/>
      </top>
      <bottom style="thin">
        <color indexed="12"/>
      </bottom>
    </border>
    <border>
      <left style="thin">
        <color indexed="12"/>
      </left>
      <right style="thin">
        <color indexed="12"/>
      </right>
      <top/>
      <bottom style="thin">
        <color indexed="12"/>
      </bottom>
    </border>
    <border>
      <left style="thin">
        <color indexed="12"/>
      </left>
      <right style="thin">
        <color indexed="12"/>
      </right>
      <top style="thin">
        <color indexed="12"/>
      </top>
      <bottom/>
    </border>
    <border>
      <left style="thin">
        <color indexed="12"/>
      </left>
      <right/>
      <top style="thin">
        <color indexed="9"/>
      </top>
      <bottom style="thin">
        <color indexed="12"/>
      </bottom>
    </border>
    <border>
      <left/>
      <right style="thin">
        <color indexed="12"/>
      </right>
      <top style="thin">
        <color indexed="9"/>
      </top>
      <bottom style="thin">
        <color indexed="12"/>
      </bottom>
    </border>
    <border>
      <left style="thin">
        <color indexed="12"/>
      </left>
      <right style="thin">
        <color indexed="12"/>
      </right>
      <top/>
      <bottom/>
    </border>
    <border>
      <left style="thin">
        <color indexed="12"/>
      </left>
      <right style="thin">
        <color indexed="12"/>
      </right>
      <top/>
      <bottom style="thin">
        <color indexed="9"/>
      </bottom>
    </border>
    <border>
      <left style="thin">
        <color theme="2" tint="-0.24997000396251678"/>
      </left>
      <right style="thin">
        <color theme="2" tint="-0.24997000396251678"/>
      </right>
      <top style="thin">
        <color theme="2" tint="-0.24997000396251678"/>
      </top>
      <bottom style="thin">
        <color theme="2" tint="-0.24997000396251678"/>
      </bottom>
    </border>
    <border>
      <left/>
      <right/>
      <top style="thin">
        <color indexed="9"/>
      </top>
      <bottom/>
    </border>
    <border>
      <left style="thin">
        <color indexed="12"/>
      </left>
      <right/>
      <top/>
      <bottom/>
    </border>
    <border>
      <left style="thin">
        <color indexed="12"/>
      </left>
      <right style="thin">
        <color indexed="12"/>
      </right>
      <top style="thin">
        <color indexed="12"/>
      </top>
      <bottom style="thin"/>
    </border>
    <border>
      <left style="thin">
        <color indexed="12"/>
      </left>
      <right/>
      <top style="thin">
        <color indexed="12"/>
      </top>
      <bottom/>
    </border>
    <border>
      <left/>
      <right/>
      <top/>
      <bottom style="thin"/>
    </border>
    <border>
      <left/>
      <right/>
      <top style="thin"/>
      <bottom style="thin"/>
    </border>
    <border>
      <left style="thin">
        <color indexed="9"/>
      </left>
      <right/>
      <top style="thin">
        <color indexed="9"/>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style="thin">
        <color indexed="9"/>
      </left>
      <right style="thin">
        <color indexed="9"/>
      </right>
      <top style="thin">
        <color indexed="9"/>
      </top>
      <bottom/>
    </border>
    <border>
      <left style="thin">
        <color indexed="9"/>
      </left>
      <right/>
      <top style="thin">
        <color indexed="9"/>
      </top>
      <bottom/>
    </border>
    <border>
      <left style="thin"/>
      <right style="thin"/>
      <top/>
      <bottom style="thin"/>
    </border>
    <border>
      <left style="thin"/>
      <right style="thin"/>
      <top style="thin"/>
      <bottom style="thin"/>
    </border>
    <border>
      <left style="thin"/>
      <right style="thin"/>
      <top style="thin"/>
      <bottom/>
    </border>
    <border>
      <left/>
      <right style="thin">
        <color indexed="9"/>
      </right>
      <top/>
      <bottom style="thin">
        <color indexed="9"/>
      </bottom>
    </border>
    <border>
      <left/>
      <right style="thin">
        <color indexed="9"/>
      </right>
      <top style="thin">
        <color indexed="9"/>
      </top>
      <bottom style="thin">
        <color indexed="9"/>
      </bottom>
    </border>
    <border>
      <left/>
      <right style="thin">
        <color indexed="9"/>
      </right>
      <top style="thin">
        <color indexed="9"/>
      </top>
      <bottom/>
    </border>
    <border>
      <left/>
      <right style="thin"/>
      <top style="thin"/>
      <bottom style="thin"/>
    </border>
    <border>
      <left style="thin">
        <color indexed="12"/>
      </left>
      <right/>
      <top/>
      <bottom style="thin">
        <color indexed="12"/>
      </bottom>
    </border>
    <border>
      <left style="thin">
        <color indexed="12"/>
      </left>
      <right/>
      <top style="thin">
        <color indexed="9"/>
      </top>
      <bottom/>
    </border>
    <border>
      <left/>
      <right style="thin">
        <color indexed="12"/>
      </right>
      <top style="thin">
        <color indexed="9"/>
      </top>
      <bottom/>
    </border>
    <border>
      <left style="thin">
        <color indexed="12"/>
      </left>
      <right style="thin">
        <color indexed="12"/>
      </right>
      <top style="thin">
        <color indexed="9"/>
      </top>
      <bottom/>
    </border>
    <border>
      <left/>
      <right style="thin">
        <color indexed="12"/>
      </right>
      <top/>
      <bottom/>
    </border>
    <border>
      <left style="thin">
        <color indexed="9"/>
      </left>
      <right/>
      <top style="thin"/>
      <bottom style="thin">
        <color indexed="9"/>
      </bottom>
    </border>
    <border>
      <left/>
      <right/>
      <top style="thin"/>
      <bottom style="thin">
        <color indexed="9"/>
      </bottom>
    </border>
    <border>
      <left/>
      <right style="thin">
        <color indexed="9"/>
      </right>
      <top style="thin"/>
      <bottom style="thin">
        <color indexed="9"/>
      </bottom>
    </border>
    <border>
      <left style="thin"/>
      <right/>
      <top style="thin"/>
      <bottom style="thin"/>
    </border>
  </borders>
  <cellStyleXfs count="80">
    <xf numFmtId="0" fontId="0" fillId="0" borderId="0" applyNumberForma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 fontId="12" fillId="0" borderId="0" applyFont="0" applyFill="0" applyBorder="0" applyAlignment="0" applyProtection="0"/>
    <xf numFmtId="0" fontId="44" fillId="0" borderId="0" applyNumberFormat="0" applyFill="0" applyBorder="0" applyAlignment="0" applyProtection="0"/>
    <xf numFmtId="2" fontId="9" fillId="0" borderId="0" applyFont="0" applyFill="0" applyBorder="0" applyAlignment="0" applyProtection="0"/>
    <xf numFmtId="1" fontId="13" fillId="0" borderId="3" applyFont="0" applyFill="0" applyBorder="0" applyAlignment="0" applyProtection="0"/>
    <xf numFmtId="171" fontId="13" fillId="0" borderId="0" applyFont="0" applyFill="0" applyBorder="0" applyAlignment="0" applyProtection="0"/>
    <xf numFmtId="0" fontId="45" fillId="29"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7" applyNumberFormat="0" applyFill="0" applyAlignment="0" applyProtection="0"/>
    <xf numFmtId="0" fontId="51" fillId="31" borderId="0" applyNumberFormat="0" applyBorder="0" applyAlignment="0" applyProtection="0"/>
    <xf numFmtId="0" fontId="9" fillId="0" borderId="0" applyNumberFormat="0" applyFill="0" applyBorder="0" applyProtection="0">
      <alignment/>
    </xf>
    <xf numFmtId="0" fontId="9" fillId="0" borderId="0">
      <alignment/>
      <protection/>
    </xf>
    <xf numFmtId="0" fontId="0" fillId="32" borderId="8" applyNumberFormat="0" applyFont="0" applyAlignment="0" applyProtection="0"/>
    <xf numFmtId="0" fontId="52" fillId="27" borderId="9" applyNumberFormat="0" applyAlignment="0" applyProtection="0"/>
    <xf numFmtId="9" fontId="2" fillId="0" borderId="0" applyFont="0" applyFill="0" applyBorder="0" applyAlignment="0" applyProtection="0"/>
    <xf numFmtId="9" fontId="11" fillId="0" borderId="0" applyFont="0" applyFill="0" applyBorder="0" applyAlignment="0" applyProtection="0"/>
    <xf numFmtId="167" fontId="1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9" fillId="0" borderId="0" applyNumberFormat="0" applyFont="0" applyFill="0" applyBorder="0" applyProtection="0">
      <alignment horizontal="center" textRotation="180" wrapText="1"/>
    </xf>
    <xf numFmtId="0" fontId="55" fillId="0" borderId="0" applyNumberFormat="0" applyFill="0" applyBorder="0" applyAlignment="0" applyProtection="0"/>
    <xf numFmtId="0" fontId="16" fillId="0" borderId="0" applyNumberFormat="0" applyFont="0" applyFill="0" applyBorder="0" applyProtection="0">
      <alignment horizontal="center" wrapText="1"/>
    </xf>
    <xf numFmtId="2" fontId="11" fillId="0" borderId="0" applyNumberFormat="0" applyFont="0" applyFill="0" applyBorder="0" applyProtection="0">
      <alignment horizontal="left" wrapText="1"/>
    </xf>
    <xf numFmtId="2" fontId="11" fillId="0" borderId="0" applyNumberFormat="0" applyFont="0" applyFill="0" applyBorder="0" applyProtection="0">
      <alignment horizontal="right" wrapText="1"/>
    </xf>
  </cellStyleXfs>
  <cellXfs count="260">
    <xf numFmtId="0" fontId="0" fillId="0" borderId="0" xfId="0" applyAlignment="1">
      <alignment/>
    </xf>
    <xf numFmtId="0" fontId="2" fillId="0" borderId="0" xfId="0" applyNumberFormat="1" applyFont="1" applyAlignment="1">
      <alignment/>
    </xf>
    <xf numFmtId="164" fontId="2" fillId="33" borderId="11" xfId="0" applyNumberFormat="1" applyFont="1" applyFill="1" applyBorder="1" applyAlignment="1">
      <alignment/>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2" fontId="5" fillId="33" borderId="13" xfId="0" applyNumberFormat="1" applyFont="1" applyFill="1" applyBorder="1" applyAlignment="1">
      <alignment horizontal="center"/>
    </xf>
    <xf numFmtId="0" fontId="5" fillId="33" borderId="13" xfId="0" applyNumberFormat="1" applyFont="1" applyFill="1" applyBorder="1" applyAlignment="1">
      <alignment horizontal="center" wrapText="1"/>
    </xf>
    <xf numFmtId="0" fontId="5" fillId="33" borderId="14" xfId="0" applyNumberFormat="1" applyFont="1" applyFill="1" applyBorder="1" applyAlignment="1">
      <alignment horizontal="center"/>
    </xf>
    <xf numFmtId="0" fontId="5" fillId="33" borderId="15" xfId="0" applyNumberFormat="1" applyFont="1" applyFill="1" applyBorder="1" applyAlignment="1">
      <alignment horizontal="center"/>
    </xf>
    <xf numFmtId="0" fontId="5" fillId="33" borderId="16" xfId="0" applyNumberFormat="1" applyFont="1" applyFill="1" applyBorder="1" applyAlignment="1">
      <alignment horizontal="center"/>
    </xf>
    <xf numFmtId="2" fontId="5" fillId="33" borderId="16" xfId="0" applyNumberFormat="1" applyFont="1" applyFill="1" applyBorder="1" applyAlignment="1">
      <alignment horizontal="center"/>
    </xf>
    <xf numFmtId="0" fontId="5" fillId="33" borderId="16" xfId="0" applyNumberFormat="1" applyFont="1" applyFill="1" applyBorder="1" applyAlignment="1">
      <alignment wrapText="1"/>
    </xf>
    <xf numFmtId="0" fontId="5" fillId="33" borderId="16" xfId="0" applyNumberFormat="1" applyFont="1" applyFill="1" applyBorder="1" applyAlignment="1">
      <alignment/>
    </xf>
    <xf numFmtId="0" fontId="5" fillId="33" borderId="17" xfId="0" applyNumberFormat="1" applyFont="1" applyFill="1" applyBorder="1" applyAlignment="1">
      <alignment horizontal="center"/>
    </xf>
    <xf numFmtId="165" fontId="5" fillId="33" borderId="18" xfId="0" applyNumberFormat="1" applyFont="1" applyFill="1" applyBorder="1" applyAlignment="1">
      <alignment/>
    </xf>
    <xf numFmtId="2" fontId="5" fillId="33" borderId="18" xfId="0" applyNumberFormat="1" applyFont="1" applyFill="1" applyBorder="1" applyAlignment="1">
      <alignment/>
    </xf>
    <xf numFmtId="164" fontId="2" fillId="33" borderId="19" xfId="0" applyNumberFormat="1" applyFont="1" applyFill="1" applyBorder="1" applyAlignment="1">
      <alignment/>
    </xf>
    <xf numFmtId="164" fontId="2" fillId="33" borderId="20" xfId="0" applyNumberFormat="1" applyFont="1" applyFill="1" applyBorder="1" applyAlignment="1">
      <alignment/>
    </xf>
    <xf numFmtId="164" fontId="2" fillId="33" borderId="21" xfId="0" applyNumberFormat="1" applyFont="1" applyFill="1" applyBorder="1" applyAlignment="1">
      <alignment/>
    </xf>
    <xf numFmtId="164" fontId="2" fillId="33" borderId="21" xfId="0" applyNumberFormat="1" applyFont="1" applyFill="1" applyBorder="1" applyAlignment="1">
      <alignment wrapText="1"/>
    </xf>
    <xf numFmtId="164" fontId="6" fillId="33" borderId="21" xfId="0" applyNumberFormat="1" applyFont="1" applyFill="1" applyBorder="1" applyAlignment="1">
      <alignment wrapText="1"/>
    </xf>
    <xf numFmtId="166" fontId="6" fillId="33" borderId="21" xfId="0" applyNumberFormat="1" applyFont="1" applyFill="1" applyBorder="1" applyAlignment="1">
      <alignment wrapText="1"/>
    </xf>
    <xf numFmtId="9" fontId="6" fillId="33" borderId="21" xfId="0" applyNumberFormat="1" applyFont="1" applyFill="1" applyBorder="1" applyAlignment="1">
      <alignment wrapText="1"/>
    </xf>
    <xf numFmtId="1" fontId="6" fillId="33" borderId="21" xfId="0" applyNumberFormat="1" applyFont="1" applyFill="1" applyBorder="1" applyAlignment="1">
      <alignment wrapText="1"/>
    </xf>
    <xf numFmtId="1" fontId="6" fillId="33" borderId="22" xfId="0" applyNumberFormat="1" applyFont="1" applyFill="1" applyBorder="1" applyAlignment="1">
      <alignment horizontal="center" wrapText="1"/>
    </xf>
    <xf numFmtId="166" fontId="2" fillId="33" borderId="21" xfId="0" applyNumberFormat="1" applyFont="1" applyFill="1" applyBorder="1" applyAlignment="1">
      <alignment/>
    </xf>
    <xf numFmtId="9" fontId="2" fillId="33" borderId="21" xfId="0" applyNumberFormat="1" applyFont="1" applyFill="1" applyBorder="1" applyAlignment="1">
      <alignment/>
    </xf>
    <xf numFmtId="1" fontId="2" fillId="33" borderId="21" xfId="0" applyNumberFormat="1" applyFont="1" applyFill="1" applyBorder="1" applyAlignment="1">
      <alignment/>
    </xf>
    <xf numFmtId="1" fontId="2" fillId="33" borderId="22" xfId="0" applyNumberFormat="1" applyFont="1" applyFill="1" applyBorder="1" applyAlignment="1">
      <alignment/>
    </xf>
    <xf numFmtId="164" fontId="2" fillId="33" borderId="23" xfId="0" applyNumberFormat="1" applyFont="1" applyFill="1" applyBorder="1" applyAlignment="1">
      <alignment/>
    </xf>
    <xf numFmtId="164" fontId="2" fillId="33" borderId="22" xfId="0" applyNumberFormat="1" applyFont="1" applyFill="1" applyBorder="1" applyAlignment="1">
      <alignment/>
    </xf>
    <xf numFmtId="164" fontId="2" fillId="33" borderId="24" xfId="0" applyNumberFormat="1" applyFont="1" applyFill="1" applyBorder="1" applyAlignment="1">
      <alignment/>
    </xf>
    <xf numFmtId="1" fontId="2" fillId="33" borderId="24" xfId="0" applyNumberFormat="1" applyFont="1" applyFill="1" applyBorder="1" applyAlignment="1">
      <alignment/>
    </xf>
    <xf numFmtId="166" fontId="2" fillId="33" borderId="19" xfId="0" applyNumberFormat="1" applyFont="1" applyFill="1" applyBorder="1" applyAlignment="1">
      <alignment/>
    </xf>
    <xf numFmtId="9" fontId="2" fillId="33" borderId="19" xfId="0" applyNumberFormat="1" applyFont="1" applyFill="1" applyBorder="1" applyAlignment="1">
      <alignment/>
    </xf>
    <xf numFmtId="1" fontId="2" fillId="33" borderId="19" xfId="0" applyNumberFormat="1" applyFont="1" applyFill="1" applyBorder="1" applyAlignment="1">
      <alignment/>
    </xf>
    <xf numFmtId="166" fontId="2" fillId="33" borderId="20" xfId="0" applyNumberFormat="1" applyFont="1" applyFill="1" applyBorder="1" applyAlignment="1">
      <alignment/>
    </xf>
    <xf numFmtId="9" fontId="2" fillId="33" borderId="20" xfId="0" applyNumberFormat="1" applyFont="1" applyFill="1" applyBorder="1" applyAlignment="1">
      <alignment/>
    </xf>
    <xf numFmtId="1" fontId="2" fillId="33" borderId="20" xfId="0" applyNumberFormat="1" applyFont="1" applyFill="1" applyBorder="1" applyAlignment="1">
      <alignment/>
    </xf>
    <xf numFmtId="1" fontId="2" fillId="33" borderId="25" xfId="0" applyNumberFormat="1" applyFont="1" applyFill="1" applyBorder="1" applyAlignment="1">
      <alignment/>
    </xf>
    <xf numFmtId="9" fontId="2" fillId="33" borderId="25" xfId="0" applyNumberFormat="1" applyFont="1" applyFill="1" applyBorder="1" applyAlignment="1">
      <alignment/>
    </xf>
    <xf numFmtId="166" fontId="2" fillId="33" borderId="22" xfId="0" applyNumberFormat="1" applyFont="1" applyFill="1" applyBorder="1" applyAlignment="1">
      <alignment/>
    </xf>
    <xf numFmtId="1" fontId="2" fillId="33" borderId="23" xfId="0" applyNumberFormat="1" applyFont="1" applyFill="1" applyBorder="1" applyAlignment="1">
      <alignment/>
    </xf>
    <xf numFmtId="1" fontId="2" fillId="33" borderId="26" xfId="0" applyNumberFormat="1" applyFont="1" applyFill="1" applyBorder="1" applyAlignment="1">
      <alignment/>
    </xf>
    <xf numFmtId="164" fontId="2" fillId="33" borderId="27" xfId="0" applyNumberFormat="1" applyFont="1" applyFill="1" applyBorder="1" applyAlignment="1">
      <alignment/>
    </xf>
    <xf numFmtId="164" fontId="2" fillId="33" borderId="25" xfId="0" applyNumberFormat="1" applyFont="1" applyFill="1" applyBorder="1" applyAlignment="1">
      <alignment/>
    </xf>
    <xf numFmtId="166" fontId="2" fillId="33" borderId="25" xfId="0" applyNumberFormat="1" applyFont="1" applyFill="1" applyBorder="1" applyAlignment="1">
      <alignment/>
    </xf>
    <xf numFmtId="166" fontId="2" fillId="33" borderId="24" xfId="0" applyNumberFormat="1" applyFont="1" applyFill="1" applyBorder="1" applyAlignment="1">
      <alignment/>
    </xf>
    <xf numFmtId="9" fontId="2" fillId="33" borderId="24" xfId="0" applyNumberFormat="1" applyFont="1" applyFill="1" applyBorder="1" applyAlignment="1">
      <alignment/>
    </xf>
    <xf numFmtId="1" fontId="2" fillId="33" borderId="28" xfId="0" applyNumberFormat="1" applyFont="1" applyFill="1" applyBorder="1" applyAlignment="1">
      <alignment/>
    </xf>
    <xf numFmtId="166" fontId="2" fillId="33" borderId="26" xfId="0" applyNumberFormat="1" applyFont="1" applyFill="1" applyBorder="1" applyAlignment="1">
      <alignment/>
    </xf>
    <xf numFmtId="1" fontId="2" fillId="33" borderId="27" xfId="0" applyNumberFormat="1" applyFont="1" applyFill="1" applyBorder="1" applyAlignment="1">
      <alignment/>
    </xf>
    <xf numFmtId="164" fontId="2" fillId="34" borderId="0" xfId="0" applyNumberFormat="1" applyFont="1" applyFill="1" applyBorder="1" applyAlignment="1">
      <alignment/>
    </xf>
    <xf numFmtId="166" fontId="2" fillId="34" borderId="0" xfId="0" applyNumberFormat="1" applyFont="1" applyFill="1" applyBorder="1" applyAlignment="1">
      <alignment/>
    </xf>
    <xf numFmtId="9" fontId="2" fillId="34" borderId="0" xfId="0" applyNumberFormat="1" applyFont="1" applyFill="1" applyBorder="1" applyAlignment="1">
      <alignment/>
    </xf>
    <xf numFmtId="1" fontId="2" fillId="34" borderId="0" xfId="0" applyNumberFormat="1" applyFont="1" applyFill="1" applyBorder="1" applyAlignment="1">
      <alignment/>
    </xf>
    <xf numFmtId="164" fontId="2" fillId="33" borderId="29" xfId="0" applyNumberFormat="1" applyFont="1" applyFill="1" applyBorder="1" applyAlignment="1">
      <alignment/>
    </xf>
    <xf numFmtId="166" fontId="2" fillId="33" borderId="29" xfId="0" applyNumberFormat="1" applyFont="1" applyFill="1" applyBorder="1" applyAlignment="1">
      <alignment/>
    </xf>
    <xf numFmtId="9" fontId="2" fillId="33" borderId="29" xfId="0" applyNumberFormat="1" applyFont="1" applyFill="1" applyBorder="1" applyAlignment="1">
      <alignment/>
    </xf>
    <xf numFmtId="1" fontId="2" fillId="33" borderId="29" xfId="0" applyNumberFormat="1" applyFont="1" applyFill="1" applyBorder="1" applyAlignment="1">
      <alignment/>
    </xf>
    <xf numFmtId="1" fontId="2" fillId="0" borderId="0" xfId="0" applyNumberFormat="1" applyFont="1" applyFill="1" applyBorder="1" applyAlignment="1">
      <alignment/>
    </xf>
    <xf numFmtId="164" fontId="2" fillId="0" borderId="0" xfId="0" applyNumberFormat="1" applyFont="1" applyFill="1" applyBorder="1" applyAlignment="1">
      <alignment/>
    </xf>
    <xf numFmtId="164" fontId="2" fillId="0" borderId="21" xfId="0" applyNumberFormat="1" applyFont="1" applyFill="1" applyBorder="1" applyAlignment="1">
      <alignment/>
    </xf>
    <xf numFmtId="164" fontId="6" fillId="33" borderId="23" xfId="0" applyNumberFormat="1" applyFont="1" applyFill="1" applyBorder="1" applyAlignment="1">
      <alignment wrapText="1"/>
    </xf>
    <xf numFmtId="1" fontId="6" fillId="0" borderId="30" xfId="0" applyNumberFormat="1" applyFont="1" applyFill="1" applyBorder="1" applyAlignment="1">
      <alignment horizontal="center" wrapText="1"/>
    </xf>
    <xf numFmtId="164" fontId="6" fillId="0" borderId="30" xfId="0" applyNumberFormat="1" applyFont="1" applyFill="1" applyBorder="1" applyAlignment="1">
      <alignment wrapText="1"/>
    </xf>
    <xf numFmtId="164" fontId="6" fillId="0" borderId="30" xfId="0" applyNumberFormat="1" applyFont="1" applyFill="1" applyBorder="1" applyAlignment="1">
      <alignment horizontal="center" vertical="center" wrapText="1"/>
    </xf>
    <xf numFmtId="1" fontId="2" fillId="0" borderId="30" xfId="0" applyNumberFormat="1" applyFont="1" applyFill="1" applyBorder="1" applyAlignment="1">
      <alignment/>
    </xf>
    <xf numFmtId="164" fontId="2" fillId="0" borderId="30" xfId="0" applyNumberFormat="1" applyFont="1" applyFill="1" applyBorder="1" applyAlignment="1">
      <alignment/>
    </xf>
    <xf numFmtId="1" fontId="2" fillId="33" borderId="21" xfId="0" applyNumberFormat="1" applyFont="1" applyFill="1" applyBorder="1" applyAlignment="1">
      <alignment/>
    </xf>
    <xf numFmtId="1" fontId="2" fillId="0" borderId="31" xfId="0" applyNumberFormat="1" applyFont="1" applyFill="1" applyBorder="1" applyAlignment="1">
      <alignment/>
    </xf>
    <xf numFmtId="1" fontId="2" fillId="0" borderId="31" xfId="0" applyNumberFormat="1" applyFont="1" applyFill="1" applyBorder="1" applyAlignment="1">
      <alignment/>
    </xf>
    <xf numFmtId="166" fontId="2" fillId="0" borderId="22" xfId="0" applyNumberFormat="1" applyFont="1" applyFill="1" applyBorder="1" applyAlignment="1">
      <alignment/>
    </xf>
    <xf numFmtId="9" fontId="2" fillId="0" borderId="0" xfId="0" applyNumberFormat="1" applyFont="1" applyFill="1" applyBorder="1" applyAlignment="1">
      <alignment/>
    </xf>
    <xf numFmtId="164" fontId="2" fillId="0" borderId="0" xfId="0" applyNumberFormat="1" applyFont="1" applyFill="1" applyBorder="1" applyAlignment="1">
      <alignment/>
    </xf>
    <xf numFmtId="166" fontId="2" fillId="0" borderId="0" xfId="0" applyNumberFormat="1" applyFont="1" applyFill="1" applyBorder="1" applyAlignment="1">
      <alignment/>
    </xf>
    <xf numFmtId="9" fontId="2" fillId="0" borderId="31" xfId="0" applyNumberFormat="1" applyFont="1" applyFill="1" applyBorder="1" applyAlignment="1">
      <alignment/>
    </xf>
    <xf numFmtId="164" fontId="2" fillId="33" borderId="21" xfId="0" applyNumberFormat="1" applyFont="1" applyFill="1" applyBorder="1" applyAlignment="1">
      <alignment/>
    </xf>
    <xf numFmtId="1" fontId="2" fillId="0" borderId="0" xfId="0" applyNumberFormat="1" applyFont="1" applyFill="1" applyBorder="1" applyAlignment="1">
      <alignment/>
    </xf>
    <xf numFmtId="1" fontId="2" fillId="33" borderId="0" xfId="0" applyNumberFormat="1" applyFont="1" applyFill="1" applyBorder="1" applyAlignment="1">
      <alignment/>
    </xf>
    <xf numFmtId="164" fontId="2" fillId="33" borderId="0" xfId="0" applyNumberFormat="1" applyFont="1" applyFill="1" applyBorder="1" applyAlignment="1">
      <alignment/>
    </xf>
    <xf numFmtId="166" fontId="2" fillId="33" borderId="0" xfId="0" applyNumberFormat="1" applyFont="1" applyFill="1" applyBorder="1" applyAlignment="1">
      <alignment/>
    </xf>
    <xf numFmtId="9" fontId="2" fillId="33" borderId="0" xfId="0" applyNumberFormat="1" applyFont="1" applyFill="1" applyBorder="1" applyAlignment="1">
      <alignment/>
    </xf>
    <xf numFmtId="1" fontId="2" fillId="33" borderId="32" xfId="0" applyNumberFormat="1" applyFont="1" applyFill="1" applyBorder="1" applyAlignment="1">
      <alignment/>
    </xf>
    <xf numFmtId="164" fontId="2" fillId="33" borderId="33" xfId="0" applyNumberFormat="1" applyFont="1" applyFill="1" applyBorder="1" applyAlignment="1">
      <alignment/>
    </xf>
    <xf numFmtId="164" fontId="2" fillId="33" borderId="26" xfId="0" applyNumberFormat="1" applyFont="1" applyFill="1" applyBorder="1" applyAlignment="1">
      <alignment/>
    </xf>
    <xf numFmtId="164" fontId="2" fillId="33" borderId="34" xfId="0" applyNumberFormat="1" applyFont="1" applyFill="1" applyBorder="1" applyAlignment="1">
      <alignment/>
    </xf>
    <xf numFmtId="0" fontId="2" fillId="0" borderId="0" xfId="0" applyNumberFormat="1" applyFont="1" applyAlignment="1">
      <alignment/>
    </xf>
    <xf numFmtId="164" fontId="17" fillId="33" borderId="25" xfId="0" applyNumberFormat="1" applyFont="1" applyFill="1" applyBorder="1" applyAlignment="1">
      <alignment horizontal="left" vertical="center" wrapText="1"/>
    </xf>
    <xf numFmtId="166" fontId="17" fillId="33" borderId="25" xfId="0" applyNumberFormat="1" applyFont="1" applyFill="1" applyBorder="1" applyAlignment="1">
      <alignment horizontal="left" vertical="center" wrapText="1"/>
    </xf>
    <xf numFmtId="9" fontId="17" fillId="33" borderId="25" xfId="0" applyNumberFormat="1" applyFont="1" applyFill="1" applyBorder="1" applyAlignment="1">
      <alignment horizontal="left" vertical="center" wrapText="1"/>
    </xf>
    <xf numFmtId="1" fontId="17" fillId="33" borderId="25" xfId="0" applyNumberFormat="1" applyFont="1" applyFill="1" applyBorder="1" applyAlignment="1">
      <alignment horizontal="left" vertical="center" wrapText="1"/>
    </xf>
    <xf numFmtId="164" fontId="7" fillId="33" borderId="25" xfId="0" applyNumberFormat="1" applyFont="1" applyFill="1" applyBorder="1" applyAlignment="1">
      <alignment horizontal="left" vertical="center" wrapText="1"/>
    </xf>
    <xf numFmtId="164" fontId="17" fillId="33" borderId="21" xfId="0" applyNumberFormat="1" applyFont="1" applyFill="1" applyBorder="1" applyAlignment="1">
      <alignment wrapText="1"/>
    </xf>
    <xf numFmtId="0" fontId="7" fillId="0" borderId="0" xfId="0" applyNumberFormat="1" applyFont="1" applyAlignment="1">
      <alignment/>
    </xf>
    <xf numFmtId="0" fontId="18" fillId="0" borderId="0" xfId="0" applyFont="1" applyAlignment="1">
      <alignment/>
    </xf>
    <xf numFmtId="164" fontId="7" fillId="33" borderId="11" xfId="0" applyNumberFormat="1" applyFont="1" applyFill="1" applyBorder="1" applyAlignment="1">
      <alignment/>
    </xf>
    <xf numFmtId="1" fontId="17" fillId="0" borderId="25" xfId="0" applyNumberFormat="1" applyFont="1" applyFill="1" applyBorder="1" applyAlignment="1">
      <alignment horizontal="left" vertical="center" wrapText="1"/>
    </xf>
    <xf numFmtId="164" fontId="17" fillId="0" borderId="21" xfId="0" applyNumberFormat="1" applyFont="1" applyFill="1" applyBorder="1" applyAlignment="1">
      <alignment horizontal="left" vertical="center" wrapText="1"/>
    </xf>
    <xf numFmtId="164" fontId="2" fillId="0" borderId="0" xfId="0" applyNumberFormat="1" applyFont="1" applyAlignment="1">
      <alignment/>
    </xf>
    <xf numFmtId="164" fontId="2" fillId="33" borderId="0" xfId="0" applyNumberFormat="1" applyFont="1" applyFill="1" applyBorder="1" applyAlignment="1">
      <alignment/>
    </xf>
    <xf numFmtId="9" fontId="2" fillId="0" borderId="0" xfId="0" applyNumberFormat="1" applyFont="1" applyAlignment="1">
      <alignment/>
    </xf>
    <xf numFmtId="164" fontId="2" fillId="0" borderId="24" xfId="0" applyNumberFormat="1" applyFont="1" applyFill="1" applyBorder="1" applyAlignment="1">
      <alignment/>
    </xf>
    <xf numFmtId="164" fontId="2" fillId="0" borderId="24" xfId="0" applyNumberFormat="1" applyFont="1" applyFill="1" applyBorder="1" applyAlignment="1">
      <alignment/>
    </xf>
    <xf numFmtId="166" fontId="2" fillId="0" borderId="24" xfId="0" applyNumberFormat="1" applyFont="1" applyFill="1" applyBorder="1" applyAlignment="1">
      <alignment/>
    </xf>
    <xf numFmtId="9" fontId="2" fillId="0" borderId="24" xfId="0" applyNumberFormat="1" applyFont="1" applyFill="1" applyBorder="1" applyAlignment="1">
      <alignment/>
    </xf>
    <xf numFmtId="1" fontId="2" fillId="0" borderId="24" xfId="0" applyNumberFormat="1" applyFont="1" applyFill="1" applyBorder="1" applyAlignment="1">
      <alignment/>
    </xf>
    <xf numFmtId="1" fontId="2" fillId="0" borderId="28" xfId="0" applyNumberFormat="1" applyFont="1" applyFill="1" applyBorder="1" applyAlignment="1">
      <alignment/>
    </xf>
    <xf numFmtId="0" fontId="2" fillId="0" borderId="0" xfId="0" applyNumberFormat="1" applyFont="1" applyFill="1" applyAlignment="1">
      <alignment/>
    </xf>
    <xf numFmtId="0" fontId="0" fillId="0" borderId="0" xfId="0" applyFill="1" applyAlignment="1">
      <alignment/>
    </xf>
    <xf numFmtId="164" fontId="2" fillId="33" borderId="11" xfId="0" applyNumberFormat="1" applyFont="1" applyFill="1" applyBorder="1" applyAlignment="1">
      <alignment horizontal="center"/>
    </xf>
    <xf numFmtId="0" fontId="9" fillId="0" borderId="0" xfId="65" applyFont="1">
      <alignment/>
      <protection/>
    </xf>
    <xf numFmtId="43" fontId="19" fillId="0" borderId="0" xfId="44" applyFont="1" applyFill="1" applyAlignment="1">
      <alignment/>
    </xf>
    <xf numFmtId="2" fontId="19" fillId="0" borderId="0" xfId="44" applyNumberFormat="1" applyFont="1" applyFill="1" applyAlignment="1">
      <alignment/>
    </xf>
    <xf numFmtId="2" fontId="19" fillId="0" borderId="0" xfId="44" applyNumberFormat="1" applyFont="1" applyFill="1" applyAlignment="1">
      <alignment horizontal="center"/>
    </xf>
    <xf numFmtId="43" fontId="19" fillId="0" borderId="0" xfId="44" applyFont="1" applyAlignment="1">
      <alignment/>
    </xf>
    <xf numFmtId="43" fontId="19" fillId="0" borderId="0" xfId="44" applyFont="1" applyBorder="1" applyAlignment="1">
      <alignment/>
    </xf>
    <xf numFmtId="43" fontId="19" fillId="0" borderId="0" xfId="44" applyFont="1" applyAlignment="1">
      <alignment vertical="top"/>
    </xf>
    <xf numFmtId="43" fontId="19" fillId="0" borderId="0" xfId="44" applyFont="1" applyAlignment="1">
      <alignment horizontal="left"/>
    </xf>
    <xf numFmtId="0" fontId="19" fillId="0" borderId="0" xfId="65" applyFont="1" applyFill="1">
      <alignment/>
      <protection/>
    </xf>
    <xf numFmtId="2" fontId="19" fillId="0" borderId="0" xfId="65" applyNumberFormat="1" applyFont="1" applyFill="1">
      <alignment/>
      <protection/>
    </xf>
    <xf numFmtId="2" fontId="19" fillId="0" borderId="0" xfId="65" applyNumberFormat="1" applyFont="1" applyFill="1" applyAlignment="1">
      <alignment horizontal="center"/>
      <protection/>
    </xf>
    <xf numFmtId="43" fontId="19" fillId="0" borderId="0" xfId="44" applyFont="1" applyBorder="1" applyAlignment="1">
      <alignment horizontal="centerContinuous"/>
    </xf>
    <xf numFmtId="2" fontId="19" fillId="0" borderId="0" xfId="44" applyNumberFormat="1" applyFont="1" applyFill="1" applyAlignment="1" quotePrefix="1">
      <alignment/>
    </xf>
    <xf numFmtId="43" fontId="19" fillId="0" borderId="35" xfId="44" applyFont="1" applyFill="1" applyBorder="1" applyAlignment="1">
      <alignment/>
    </xf>
    <xf numFmtId="2" fontId="19" fillId="0" borderId="35" xfId="44" applyNumberFormat="1" applyFont="1" applyFill="1" applyBorder="1" applyAlignment="1">
      <alignment/>
    </xf>
    <xf numFmtId="2" fontId="19" fillId="0" borderId="35" xfId="44" applyNumberFormat="1" applyFont="1" applyFill="1" applyBorder="1" applyAlignment="1">
      <alignment horizontal="center"/>
    </xf>
    <xf numFmtId="43" fontId="19" fillId="0" borderId="35" xfId="44" applyFont="1" applyBorder="1" applyAlignment="1">
      <alignment/>
    </xf>
    <xf numFmtId="43" fontId="19" fillId="0" borderId="35" xfId="44" applyFont="1" applyBorder="1" applyAlignment="1">
      <alignment horizontal="centerContinuous"/>
    </xf>
    <xf numFmtId="43" fontId="20" fillId="0" borderId="0" xfId="44" applyFont="1" applyFill="1" applyAlignment="1">
      <alignment/>
    </xf>
    <xf numFmtId="2" fontId="20" fillId="0" borderId="0" xfId="44" applyNumberFormat="1" applyFont="1" applyFill="1" applyAlignment="1">
      <alignment/>
    </xf>
    <xf numFmtId="2" fontId="20" fillId="0" borderId="0" xfId="44" applyNumberFormat="1" applyFont="1" applyFill="1" applyAlignment="1">
      <alignment horizontal="center"/>
    </xf>
    <xf numFmtId="43" fontId="20" fillId="0" borderId="0" xfId="44" applyFont="1" applyAlignment="1">
      <alignment/>
    </xf>
    <xf numFmtId="0" fontId="8" fillId="0" borderId="0" xfId="65" applyFont="1">
      <alignment/>
      <protection/>
    </xf>
    <xf numFmtId="43" fontId="20" fillId="35" borderId="36" xfId="44" applyFont="1" applyFill="1" applyBorder="1" applyAlignment="1">
      <alignment horizontal="centerContinuous"/>
    </xf>
    <xf numFmtId="2" fontId="20" fillId="35" borderId="36" xfId="44" applyNumberFormat="1" applyFont="1" applyFill="1" applyBorder="1" applyAlignment="1">
      <alignment horizontal="centerContinuous"/>
    </xf>
    <xf numFmtId="0" fontId="8" fillId="35" borderId="0" xfId="65" applyFont="1" applyFill="1">
      <alignment/>
      <protection/>
    </xf>
    <xf numFmtId="43" fontId="20" fillId="35" borderId="36" xfId="44" applyFont="1" applyFill="1" applyBorder="1" applyAlignment="1">
      <alignment horizontal="left"/>
    </xf>
    <xf numFmtId="2" fontId="20" fillId="35" borderId="36" xfId="44" applyNumberFormat="1" applyFont="1" applyFill="1" applyBorder="1" applyAlignment="1">
      <alignment horizontal="left"/>
    </xf>
    <xf numFmtId="0" fontId="19" fillId="0" borderId="35" xfId="65" applyFont="1" applyFill="1" applyBorder="1">
      <alignment/>
      <protection/>
    </xf>
    <xf numFmtId="2" fontId="19" fillId="0" borderId="35" xfId="65" applyNumberFormat="1" applyFont="1" applyFill="1" applyBorder="1">
      <alignment/>
      <protection/>
    </xf>
    <xf numFmtId="2" fontId="19" fillId="0" borderId="35" xfId="65" applyNumberFormat="1" applyFont="1" applyFill="1" applyBorder="1" applyAlignment="1">
      <alignment horizontal="center"/>
      <protection/>
    </xf>
    <xf numFmtId="43" fontId="19" fillId="0" borderId="35" xfId="65" applyNumberFormat="1" applyFont="1" applyBorder="1">
      <alignment/>
      <protection/>
    </xf>
    <xf numFmtId="0" fontId="9" fillId="0" borderId="35" xfId="65" applyFont="1" applyBorder="1">
      <alignment/>
      <protection/>
    </xf>
    <xf numFmtId="0" fontId="19" fillId="0" borderId="35" xfId="65" applyFont="1" applyBorder="1">
      <alignment/>
      <protection/>
    </xf>
    <xf numFmtId="0" fontId="20" fillId="0" borderId="0" xfId="65" applyFont="1" applyFill="1">
      <alignment/>
      <protection/>
    </xf>
    <xf numFmtId="43" fontId="20" fillId="0" borderId="0" xfId="65" applyNumberFormat="1" applyFont="1">
      <alignment/>
      <protection/>
    </xf>
    <xf numFmtId="43" fontId="19" fillId="0" borderId="36" xfId="44" applyFont="1" applyFill="1" applyBorder="1" applyAlignment="1">
      <alignment/>
    </xf>
    <xf numFmtId="2" fontId="19" fillId="0" borderId="36" xfId="44" applyNumberFormat="1" applyFont="1" applyFill="1" applyBorder="1" applyAlignment="1">
      <alignment/>
    </xf>
    <xf numFmtId="43" fontId="19" fillId="0" borderId="36" xfId="44" applyFont="1" applyBorder="1" applyAlignment="1">
      <alignment/>
    </xf>
    <xf numFmtId="164" fontId="2" fillId="33" borderId="11" xfId="0" applyNumberFormat="1" applyFont="1" applyFill="1" applyBorder="1" applyAlignment="1">
      <alignment/>
    </xf>
    <xf numFmtId="164" fontId="2" fillId="33" borderId="11" xfId="0" applyNumberFormat="1" applyFont="1" applyFill="1" applyBorder="1" applyAlignment="1">
      <alignment horizontal="center"/>
    </xf>
    <xf numFmtId="0" fontId="7" fillId="33" borderId="11" xfId="0" applyNumberFormat="1" applyFont="1" applyFill="1" applyBorder="1" applyAlignment="1">
      <alignment horizontal="center" vertical="center"/>
    </xf>
    <xf numFmtId="0" fontId="7" fillId="33" borderId="11" xfId="0" applyNumberFormat="1" applyFont="1" applyFill="1" applyBorder="1" applyAlignment="1">
      <alignment horizontal="center" vertical="center" wrapText="1"/>
    </xf>
    <xf numFmtId="164" fontId="2" fillId="33" borderId="37" xfId="0" applyNumberFormat="1" applyFont="1" applyFill="1" applyBorder="1" applyAlignment="1">
      <alignment/>
    </xf>
    <xf numFmtId="164" fontId="7" fillId="33" borderId="37" xfId="0" applyNumberFormat="1" applyFont="1" applyFill="1" applyBorder="1" applyAlignment="1">
      <alignment/>
    </xf>
    <xf numFmtId="0" fontId="7" fillId="33" borderId="38" xfId="0" applyNumberFormat="1" applyFont="1" applyFill="1" applyBorder="1" applyAlignment="1">
      <alignment horizontal="center" vertical="center"/>
    </xf>
    <xf numFmtId="0" fontId="7" fillId="33" borderId="39" xfId="0" applyNumberFormat="1" applyFont="1" applyFill="1" applyBorder="1" applyAlignment="1">
      <alignment horizontal="center" vertical="center"/>
    </xf>
    <xf numFmtId="0" fontId="7" fillId="36" borderId="39" xfId="0" applyNumberFormat="1" applyFont="1" applyFill="1" applyBorder="1" applyAlignment="1">
      <alignment horizontal="center"/>
    </xf>
    <xf numFmtId="9" fontId="2" fillId="33" borderId="11" xfId="68" applyFont="1" applyFill="1" applyBorder="1" applyAlignment="1">
      <alignment horizontal="center"/>
    </xf>
    <xf numFmtId="164" fontId="2" fillId="36" borderId="37" xfId="0" applyNumberFormat="1" applyFont="1" applyFill="1" applyBorder="1" applyAlignment="1">
      <alignment/>
    </xf>
    <xf numFmtId="164" fontId="2" fillId="33" borderId="40" xfId="0" applyNumberFormat="1" applyFont="1" applyFill="1" applyBorder="1" applyAlignment="1">
      <alignment/>
    </xf>
    <xf numFmtId="164" fontId="2" fillId="33" borderId="41" xfId="0" applyNumberFormat="1" applyFont="1" applyFill="1" applyBorder="1" applyAlignment="1">
      <alignment/>
    </xf>
    <xf numFmtId="164" fontId="2" fillId="33" borderId="38" xfId="0" applyNumberFormat="1" applyFont="1" applyFill="1" applyBorder="1" applyAlignment="1">
      <alignment horizontal="center"/>
    </xf>
    <xf numFmtId="164" fontId="2" fillId="33" borderId="39" xfId="0" applyNumberFormat="1" applyFont="1" applyFill="1" applyBorder="1" applyAlignment="1">
      <alignment horizontal="center"/>
    </xf>
    <xf numFmtId="9" fontId="2" fillId="0" borderId="42" xfId="68" applyFont="1" applyBorder="1" applyAlignment="1">
      <alignment horizontal="center"/>
    </xf>
    <xf numFmtId="0" fontId="2" fillId="0" borderId="43" xfId="0" applyNumberFormat="1" applyFont="1" applyBorder="1" applyAlignment="1">
      <alignment horizontal="center"/>
    </xf>
    <xf numFmtId="0" fontId="2" fillId="33" borderId="38" xfId="0" applyNumberFormat="1" applyFont="1" applyFill="1" applyBorder="1" applyAlignment="1">
      <alignment horizontal="center" wrapText="1"/>
    </xf>
    <xf numFmtId="0" fontId="2" fillId="33" borderId="11" xfId="0" applyNumberFormat="1" applyFont="1" applyFill="1" applyBorder="1" applyAlignment="1">
      <alignment wrapText="1"/>
    </xf>
    <xf numFmtId="0" fontId="2" fillId="33" borderId="11" xfId="0" applyNumberFormat="1" applyFont="1" applyFill="1" applyBorder="1" applyAlignment="1">
      <alignment wrapText="1"/>
    </xf>
    <xf numFmtId="0" fontId="7" fillId="33" borderId="11" xfId="0" applyNumberFormat="1" applyFont="1" applyFill="1" applyBorder="1" applyAlignment="1">
      <alignment wrapText="1"/>
    </xf>
    <xf numFmtId="0" fontId="2" fillId="0" borderId="0" xfId="0" applyNumberFormat="1" applyFont="1" applyAlignment="1">
      <alignment wrapText="1"/>
    </xf>
    <xf numFmtId="9" fontId="2" fillId="33" borderId="11" xfId="68" applyFont="1" applyFill="1" applyBorder="1" applyAlignment="1">
      <alignment horizontal="center"/>
    </xf>
    <xf numFmtId="0" fontId="7" fillId="0" borderId="42" xfId="0" applyNumberFormat="1" applyFont="1" applyBorder="1" applyAlignment="1">
      <alignment horizontal="center" wrapText="1"/>
    </xf>
    <xf numFmtId="9" fontId="2" fillId="0" borderId="43" xfId="68" applyFont="1" applyBorder="1" applyAlignment="1">
      <alignment horizontal="center"/>
    </xf>
    <xf numFmtId="9" fontId="2" fillId="0" borderId="44" xfId="68" applyFont="1" applyBorder="1" applyAlignment="1">
      <alignment horizontal="center"/>
    </xf>
    <xf numFmtId="9" fontId="7" fillId="33" borderId="11" xfId="68" applyFont="1" applyFill="1" applyBorder="1" applyAlignment="1">
      <alignment horizontal="center"/>
    </xf>
    <xf numFmtId="9" fontId="7" fillId="0" borderId="43" xfId="0" applyNumberFormat="1" applyFont="1" applyBorder="1" applyAlignment="1">
      <alignment horizontal="center"/>
    </xf>
    <xf numFmtId="164" fontId="7" fillId="33" borderId="0" xfId="0" applyNumberFormat="1" applyFont="1" applyFill="1" applyBorder="1" applyAlignment="1">
      <alignment/>
    </xf>
    <xf numFmtId="9" fontId="7" fillId="33" borderId="0" xfId="68" applyFont="1" applyFill="1" applyBorder="1" applyAlignment="1">
      <alignment horizontal="center"/>
    </xf>
    <xf numFmtId="9" fontId="7" fillId="0" borderId="0" xfId="0" applyNumberFormat="1" applyFont="1" applyBorder="1" applyAlignment="1">
      <alignment horizontal="center"/>
    </xf>
    <xf numFmtId="0" fontId="2" fillId="33" borderId="0" xfId="0" applyNumberFormat="1" applyFont="1" applyFill="1" applyBorder="1" applyAlignment="1">
      <alignment/>
    </xf>
    <xf numFmtId="164" fontId="7" fillId="0" borderId="0" xfId="0" applyNumberFormat="1" applyFont="1" applyFill="1" applyBorder="1" applyAlignment="1">
      <alignment/>
    </xf>
    <xf numFmtId="0" fontId="2" fillId="33" borderId="11" xfId="0" applyNumberFormat="1" applyFont="1" applyFill="1" applyBorder="1" applyAlignment="1">
      <alignment horizontal="center" vertical="center" wrapText="1"/>
    </xf>
    <xf numFmtId="164" fontId="2" fillId="33" borderId="11" xfId="0" applyNumberFormat="1" applyFont="1" applyFill="1" applyBorder="1" applyAlignment="1">
      <alignment horizontal="center" vertical="center"/>
    </xf>
    <xf numFmtId="0" fontId="2" fillId="33" borderId="11" xfId="0" applyNumberFormat="1" applyFont="1" applyFill="1" applyBorder="1" applyAlignment="1">
      <alignment horizontal="left" vertical="center" wrapText="1"/>
    </xf>
    <xf numFmtId="164" fontId="2" fillId="33" borderId="38" xfId="44" applyNumberFormat="1" applyFont="1" applyFill="1" applyBorder="1" applyAlignment="1">
      <alignment horizontal="center" vertical="center"/>
    </xf>
    <xf numFmtId="164" fontId="2" fillId="33" borderId="39" xfId="0" applyNumberFormat="1" applyFont="1" applyFill="1" applyBorder="1" applyAlignment="1">
      <alignment horizontal="center" vertical="center"/>
    </xf>
    <xf numFmtId="0" fontId="7" fillId="36" borderId="37" xfId="0" applyNumberFormat="1" applyFont="1" applyFill="1" applyBorder="1" applyAlignment="1">
      <alignment horizontal="center" vertical="center"/>
    </xf>
    <xf numFmtId="0" fontId="2" fillId="36" borderId="37" xfId="0" applyNumberFormat="1" applyFont="1" applyFill="1" applyBorder="1" applyAlignment="1">
      <alignment/>
    </xf>
    <xf numFmtId="164" fontId="7" fillId="36" borderId="37" xfId="0" applyNumberFormat="1" applyFont="1" applyFill="1" applyBorder="1" applyAlignment="1">
      <alignment/>
    </xf>
    <xf numFmtId="0" fontId="7" fillId="33" borderId="45" xfId="0" applyNumberFormat="1" applyFont="1" applyFill="1" applyBorder="1" applyAlignment="1">
      <alignment horizontal="center" vertical="center"/>
    </xf>
    <xf numFmtId="164" fontId="2" fillId="33" borderId="45" xfId="44" applyNumberFormat="1" applyFont="1" applyFill="1" applyBorder="1" applyAlignment="1">
      <alignment horizontal="center" vertical="center"/>
    </xf>
    <xf numFmtId="164" fontId="2" fillId="33" borderId="46" xfId="0" applyNumberFormat="1" applyFont="1" applyFill="1" applyBorder="1" applyAlignment="1">
      <alignment/>
    </xf>
    <xf numFmtId="164" fontId="2" fillId="33" borderId="47" xfId="0" applyNumberFormat="1" applyFont="1" applyFill="1" applyBorder="1" applyAlignment="1">
      <alignment/>
    </xf>
    <xf numFmtId="0" fontId="2" fillId="0" borderId="48" xfId="0" applyNumberFormat="1" applyFont="1" applyBorder="1" applyAlignment="1">
      <alignment horizontal="center"/>
    </xf>
    <xf numFmtId="164" fontId="2" fillId="33" borderId="45" xfId="0" applyNumberFormat="1" applyFont="1" applyFill="1" applyBorder="1" applyAlignment="1">
      <alignment horizontal="center"/>
    </xf>
    <xf numFmtId="164" fontId="7" fillId="33" borderId="46" xfId="0" applyNumberFormat="1" applyFont="1" applyFill="1" applyBorder="1" applyAlignment="1">
      <alignment/>
    </xf>
    <xf numFmtId="0" fontId="7" fillId="0" borderId="43" xfId="0" applyNumberFormat="1" applyFont="1" applyFill="1" applyBorder="1" applyAlignment="1">
      <alignment horizontal="center"/>
    </xf>
    <xf numFmtId="0" fontId="7" fillId="0" borderId="43" xfId="0" applyNumberFormat="1" applyFont="1" applyFill="1" applyBorder="1" applyAlignment="1">
      <alignment horizontal="center" vertical="center"/>
    </xf>
    <xf numFmtId="0" fontId="2" fillId="0" borderId="43" xfId="0" applyNumberFormat="1" applyFont="1" applyFill="1" applyBorder="1" applyAlignment="1">
      <alignment horizontal="center" vertical="center"/>
    </xf>
    <xf numFmtId="0" fontId="2" fillId="0" borderId="43" xfId="0" applyNumberFormat="1" applyFont="1" applyFill="1" applyBorder="1" applyAlignment="1">
      <alignment horizontal="center"/>
    </xf>
    <xf numFmtId="0" fontId="2" fillId="33" borderId="11"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5" fillId="33" borderId="0" xfId="0" applyNumberFormat="1" applyFont="1" applyFill="1" applyBorder="1" applyAlignment="1">
      <alignment/>
    </xf>
    <xf numFmtId="171" fontId="7" fillId="33" borderId="11" xfId="0" applyNumberFormat="1" applyFont="1" applyFill="1" applyBorder="1" applyAlignment="1">
      <alignment horizontal="center" wrapText="1"/>
    </xf>
    <xf numFmtId="2" fontId="19" fillId="0" borderId="0" xfId="44" applyNumberFormat="1" applyFont="1" applyFill="1" applyBorder="1" applyAlignment="1">
      <alignment/>
    </xf>
    <xf numFmtId="2" fontId="19" fillId="0" borderId="0" xfId="44" applyNumberFormat="1" applyFont="1" applyFill="1" applyBorder="1" applyAlignment="1">
      <alignment horizontal="center"/>
    </xf>
    <xf numFmtId="43" fontId="19" fillId="0" borderId="0" xfId="44" applyFont="1" applyBorder="1" applyAlignment="1">
      <alignment vertical="top"/>
    </xf>
    <xf numFmtId="43" fontId="19" fillId="0" borderId="0" xfId="44" applyFont="1" applyBorder="1" applyAlignment="1">
      <alignment horizontal="left"/>
    </xf>
    <xf numFmtId="2" fontId="19" fillId="0" borderId="0" xfId="65" applyNumberFormat="1" applyFont="1" applyFill="1" applyBorder="1">
      <alignment/>
      <protection/>
    </xf>
    <xf numFmtId="2" fontId="19" fillId="0" borderId="0" xfId="65" applyNumberFormat="1" applyFont="1" applyFill="1" applyBorder="1" applyAlignment="1">
      <alignment horizontal="center"/>
      <protection/>
    </xf>
    <xf numFmtId="43" fontId="19" fillId="0" borderId="0" xfId="65" applyNumberFormat="1" applyFont="1" applyBorder="1">
      <alignment/>
      <protection/>
    </xf>
    <xf numFmtId="0" fontId="9" fillId="0" borderId="0" xfId="65" applyFont="1" applyBorder="1">
      <alignment/>
      <protection/>
    </xf>
    <xf numFmtId="0" fontId="19" fillId="0" borderId="0" xfId="65" applyFont="1" applyBorder="1">
      <alignment/>
      <protection/>
    </xf>
    <xf numFmtId="0" fontId="2" fillId="0" borderId="0" xfId="0" applyNumberFormat="1" applyFont="1" applyBorder="1" applyAlignment="1">
      <alignment/>
    </xf>
    <xf numFmtId="43" fontId="19" fillId="0" borderId="0" xfId="44" applyFont="1" applyFill="1" applyBorder="1" applyAlignment="1">
      <alignment/>
    </xf>
    <xf numFmtId="0" fontId="19" fillId="0" borderId="0" xfId="65" applyFont="1" applyFill="1" applyBorder="1">
      <alignment/>
      <protection/>
    </xf>
    <xf numFmtId="2" fontId="19" fillId="0" borderId="0" xfId="44" applyNumberFormat="1" applyFont="1" applyFill="1" applyBorder="1" applyAlignment="1" quotePrefix="1">
      <alignment/>
    </xf>
    <xf numFmtId="0" fontId="0" fillId="0" borderId="0" xfId="0" applyBorder="1" applyAlignment="1">
      <alignment/>
    </xf>
    <xf numFmtId="0" fontId="21" fillId="33" borderId="0" xfId="0" applyNumberFormat="1" applyFont="1" applyFill="1" applyBorder="1" applyAlignment="1">
      <alignment horizontal="center"/>
    </xf>
    <xf numFmtId="2" fontId="21" fillId="33" borderId="0" xfId="0" applyNumberFormat="1" applyFont="1" applyFill="1" applyBorder="1" applyAlignment="1">
      <alignment horizontal="center"/>
    </xf>
    <xf numFmtId="0" fontId="21" fillId="33" borderId="0" xfId="0" applyNumberFormat="1" applyFont="1" applyFill="1" applyBorder="1" applyAlignment="1">
      <alignment horizontal="center" wrapText="1"/>
    </xf>
    <xf numFmtId="0" fontId="8" fillId="0" borderId="0" xfId="65" applyFont="1" applyBorder="1">
      <alignment/>
      <protection/>
    </xf>
    <xf numFmtId="43" fontId="20" fillId="0" borderId="0" xfId="44" applyFont="1" applyFill="1" applyBorder="1" applyAlignment="1">
      <alignment/>
    </xf>
    <xf numFmtId="2" fontId="20" fillId="0" borderId="0" xfId="44" applyNumberFormat="1" applyFont="1" applyFill="1" applyBorder="1" applyAlignment="1">
      <alignment/>
    </xf>
    <xf numFmtId="2" fontId="20" fillId="0" borderId="0" xfId="44" applyNumberFormat="1" applyFont="1" applyFill="1" applyBorder="1" applyAlignment="1">
      <alignment horizontal="center"/>
    </xf>
    <xf numFmtId="43" fontId="20" fillId="0" borderId="0" xfId="44" applyFont="1" applyBorder="1" applyAlignment="1">
      <alignment/>
    </xf>
    <xf numFmtId="0" fontId="7" fillId="0" borderId="0" xfId="0" applyNumberFormat="1" applyFont="1" applyBorder="1" applyAlignment="1">
      <alignment/>
    </xf>
    <xf numFmtId="43" fontId="19" fillId="0" borderId="35" xfId="44" applyFont="1" applyBorder="1" applyAlignment="1">
      <alignment horizontal="left"/>
    </xf>
    <xf numFmtId="2" fontId="19" fillId="0" borderId="35" xfId="44" applyNumberFormat="1" applyFont="1" applyFill="1" applyBorder="1" applyAlignment="1" quotePrefix="1">
      <alignment/>
    </xf>
    <xf numFmtId="2" fontId="20" fillId="0" borderId="0" xfId="44" applyNumberFormat="1" applyFont="1" applyFill="1" applyBorder="1" applyAlignment="1" quotePrefix="1">
      <alignment/>
    </xf>
    <xf numFmtId="0" fontId="18" fillId="0" borderId="0" xfId="0" applyFont="1" applyBorder="1" applyAlignment="1">
      <alignment/>
    </xf>
    <xf numFmtId="2" fontId="7" fillId="0" borderId="0" xfId="0" applyNumberFormat="1" applyFont="1" applyBorder="1" applyAlignment="1">
      <alignment/>
    </xf>
    <xf numFmtId="43" fontId="7" fillId="0" borderId="0" xfId="0" applyNumberFormat="1" applyFont="1" applyBorder="1" applyAlignment="1">
      <alignment/>
    </xf>
    <xf numFmtId="43" fontId="2" fillId="0" borderId="0" xfId="0" applyNumberFormat="1" applyFont="1" applyBorder="1" applyAlignment="1">
      <alignment/>
    </xf>
    <xf numFmtId="43" fontId="18" fillId="0" borderId="0" xfId="0" applyNumberFormat="1" applyFont="1" applyBorder="1" applyAlignment="1">
      <alignment/>
    </xf>
    <xf numFmtId="0" fontId="7" fillId="0" borderId="36" xfId="0" applyNumberFormat="1" applyFont="1" applyBorder="1" applyAlignment="1">
      <alignment/>
    </xf>
    <xf numFmtId="43" fontId="7" fillId="0" borderId="36" xfId="0" applyNumberFormat="1" applyFont="1" applyBorder="1" applyAlignment="1">
      <alignment/>
    </xf>
    <xf numFmtId="164" fontId="2" fillId="33" borderId="49" xfId="0" applyNumberFormat="1" applyFont="1" applyFill="1" applyBorder="1" applyAlignment="1">
      <alignment/>
    </xf>
    <xf numFmtId="164" fontId="2" fillId="33" borderId="50" xfId="0" applyNumberFormat="1" applyFont="1" applyFill="1" applyBorder="1" applyAlignment="1">
      <alignment/>
    </xf>
    <xf numFmtId="164" fontId="2" fillId="0" borderId="22" xfId="0" applyNumberFormat="1" applyFont="1" applyFill="1" applyBorder="1" applyAlignment="1">
      <alignment/>
    </xf>
    <xf numFmtId="164" fontId="2" fillId="0" borderId="23" xfId="0" applyNumberFormat="1" applyFont="1" applyFill="1" applyBorder="1" applyAlignment="1">
      <alignment/>
    </xf>
    <xf numFmtId="164" fontId="2" fillId="33" borderId="51" xfId="0" applyNumberFormat="1" applyFont="1" applyFill="1" applyBorder="1" applyAlignment="1">
      <alignment/>
    </xf>
    <xf numFmtId="164" fontId="2" fillId="33" borderId="52" xfId="0" applyNumberFormat="1" applyFont="1" applyFill="1" applyBorder="1" applyAlignment="1">
      <alignment/>
    </xf>
    <xf numFmtId="164" fontId="2" fillId="33" borderId="53" xfId="0" applyNumberFormat="1" applyFont="1" applyFill="1" applyBorder="1" applyAlignment="1">
      <alignment/>
    </xf>
    <xf numFmtId="0" fontId="2" fillId="0" borderId="0" xfId="0" applyNumberFormat="1" applyFont="1" applyFill="1" applyBorder="1" applyAlignment="1">
      <alignment/>
    </xf>
    <xf numFmtId="0" fontId="17" fillId="0" borderId="0" xfId="0" applyNumberFormat="1" applyFont="1" applyAlignment="1">
      <alignment/>
    </xf>
    <xf numFmtId="0" fontId="22" fillId="0" borderId="0" xfId="0" applyNumberFormat="1" applyFont="1" applyAlignment="1">
      <alignment/>
    </xf>
    <xf numFmtId="164" fontId="2" fillId="0" borderId="0" xfId="0" applyNumberFormat="1" applyFont="1" applyFill="1" applyAlignment="1">
      <alignment/>
    </xf>
    <xf numFmtId="0" fontId="7" fillId="33" borderId="43" xfId="0" applyNumberFormat="1" applyFont="1" applyFill="1" applyBorder="1" applyAlignment="1">
      <alignment horizontal="center"/>
    </xf>
    <xf numFmtId="0" fontId="7" fillId="33" borderId="54" xfId="0" applyNumberFormat="1" applyFont="1" applyFill="1" applyBorder="1" applyAlignment="1">
      <alignment horizontal="center"/>
    </xf>
    <xf numFmtId="0" fontId="7" fillId="33" borderId="55" xfId="0" applyNumberFormat="1" applyFont="1" applyFill="1" applyBorder="1" applyAlignment="1">
      <alignment horizontal="center"/>
    </xf>
    <xf numFmtId="0" fontId="7" fillId="33" borderId="56" xfId="0" applyNumberFormat="1" applyFont="1" applyFill="1" applyBorder="1" applyAlignment="1">
      <alignment horizontal="center"/>
    </xf>
    <xf numFmtId="0" fontId="7" fillId="33" borderId="57" xfId="0" applyNumberFormat="1" applyFont="1" applyFill="1" applyBorder="1" applyAlignment="1">
      <alignment horizontal="center"/>
    </xf>
    <xf numFmtId="0" fontId="7" fillId="33" borderId="36" xfId="0" applyNumberFormat="1" applyFont="1" applyFill="1" applyBorder="1" applyAlignment="1">
      <alignment horizontal="center"/>
    </xf>
    <xf numFmtId="0" fontId="7" fillId="33" borderId="48" xfId="0" applyNumberFormat="1" applyFont="1" applyFill="1" applyBorder="1" applyAlignment="1">
      <alignment horizontal="center"/>
    </xf>
    <xf numFmtId="0" fontId="5" fillId="0" borderId="0" xfId="0" applyNumberFormat="1" applyFont="1" applyAlignment="1">
      <alignment horizontal="left" wrapText="1"/>
    </xf>
    <xf numFmtId="0" fontId="3" fillId="33" borderId="21" xfId="0" applyNumberFormat="1" applyFont="1" applyFill="1" applyBorder="1" applyAlignment="1">
      <alignment horizontal="center"/>
    </xf>
    <xf numFmtId="0" fontId="4" fillId="33" borderId="16" xfId="0" applyNumberFormat="1" applyFont="1" applyFill="1" applyBorder="1" applyAlignment="1">
      <alignment horizontal="center"/>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art Axes Labels" xfId="41"/>
    <cellStyle name="Chart Heading" xfId="42"/>
    <cellStyle name="Check Cell" xfId="43"/>
    <cellStyle name="Comma" xfId="44"/>
    <cellStyle name="Comma [0]" xfId="45"/>
    <cellStyle name="Comma [1]" xfId="46"/>
    <cellStyle name="Currency" xfId="47"/>
    <cellStyle name="Currency [0]" xfId="48"/>
    <cellStyle name="Currency [1]" xfId="49"/>
    <cellStyle name="Date" xfId="50"/>
    <cellStyle name="Date mmm-yy" xfId="51"/>
    <cellStyle name="Explanatory Text" xfId="52"/>
    <cellStyle name="Fixed" xfId="53"/>
    <cellStyle name="Fixed [0]" xfId="54"/>
    <cellStyle name="Fixed [1]" xfId="55"/>
    <cellStyle name="Good" xfId="56"/>
    <cellStyle name="Heading 1" xfId="57"/>
    <cellStyle name="Heading 2" xfId="58"/>
    <cellStyle name="Heading 3" xfId="59"/>
    <cellStyle name="Heading 4" xfId="60"/>
    <cellStyle name="Input" xfId="61"/>
    <cellStyle name="Linked Cell" xfId="62"/>
    <cellStyle name="Neutral" xfId="63"/>
    <cellStyle name="Normal 2" xfId="64"/>
    <cellStyle name="Normal_excellus and benefits 08-09 (version 1)" xfId="65"/>
    <cellStyle name="Note" xfId="66"/>
    <cellStyle name="Output" xfId="67"/>
    <cellStyle name="Percent" xfId="68"/>
    <cellStyle name="Percent [0]" xfId="69"/>
    <cellStyle name="Percent [1]" xfId="70"/>
    <cellStyle name="Table Body" xfId="71"/>
    <cellStyle name="Table Heading" xfId="72"/>
    <cellStyle name="Title" xfId="73"/>
    <cellStyle name="Total" xfId="74"/>
    <cellStyle name="VertHeading" xfId="75"/>
    <cellStyle name="Warning Text" xfId="76"/>
    <cellStyle name="WrapCenter" xfId="77"/>
    <cellStyle name="WrapLeft" xfId="78"/>
    <cellStyle name="WrapRigh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D8D8D8"/>
      <rgbColor rgb="00C0C0C0"/>
      <rgbColor rgb="00EEECE1"/>
      <rgbColor rgb="00FFFF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20"/>
  <sheetViews>
    <sheetView showGridLines="0" zoomScalePageLayoutView="0" workbookViewId="0" topLeftCell="A1">
      <selection activeCell="L19" sqref="L19"/>
    </sheetView>
  </sheetViews>
  <sheetFormatPr defaultColWidth="11" defaultRowHeight="19.5" customHeight="1"/>
  <cols>
    <col min="1" max="1" width="14.69921875" style="171" customWidth="1"/>
    <col min="2" max="2" width="4.09765625" style="171" customWidth="1"/>
    <col min="3" max="3" width="9" style="1" bestFit="1" customWidth="1"/>
    <col min="4" max="4" width="8.09765625" style="1" bestFit="1" customWidth="1"/>
    <col min="5" max="5" width="8.8984375" style="1" bestFit="1" customWidth="1"/>
    <col min="6" max="6" width="6" style="1" customWidth="1"/>
    <col min="7" max="7" width="1.4921875" style="1" customWidth="1"/>
    <col min="8" max="8" width="8.8984375" style="108" bestFit="1" customWidth="1"/>
    <col min="9" max="9" width="9" style="1" bestFit="1" customWidth="1"/>
    <col min="10" max="11" width="9.09765625" style="1" customWidth="1"/>
    <col min="12" max="12" width="6.69921875" style="1" customWidth="1"/>
    <col min="13" max="16384" width="10.19921875" style="1" customWidth="1"/>
  </cols>
  <sheetData>
    <row r="1" spans="1:12" ht="14.25">
      <c r="A1" s="250" t="s">
        <v>521</v>
      </c>
      <c r="B1" s="250"/>
      <c r="C1" s="250"/>
      <c r="D1" s="250"/>
      <c r="E1" s="250"/>
      <c r="F1" s="250"/>
      <c r="G1" s="250"/>
      <c r="H1" s="250"/>
      <c r="I1" s="250"/>
      <c r="J1" s="250"/>
      <c r="K1" s="250"/>
      <c r="L1" s="250"/>
    </row>
    <row r="2" spans="1:12" ht="14.25">
      <c r="A2" s="167"/>
      <c r="B2" s="251" t="s">
        <v>0</v>
      </c>
      <c r="C2" s="252"/>
      <c r="D2" s="252"/>
      <c r="E2" s="252"/>
      <c r="F2" s="253"/>
      <c r="G2" s="158"/>
      <c r="H2" s="254" t="s">
        <v>1</v>
      </c>
      <c r="I2" s="255"/>
      <c r="J2" s="255"/>
      <c r="K2" s="255"/>
      <c r="L2" s="256"/>
    </row>
    <row r="3" spans="1:12" ht="25.5">
      <c r="A3" s="153" t="s">
        <v>2</v>
      </c>
      <c r="B3" s="153" t="s">
        <v>419</v>
      </c>
      <c r="C3" s="152" t="s">
        <v>3</v>
      </c>
      <c r="D3" s="152" t="s">
        <v>4</v>
      </c>
      <c r="E3" s="152" t="s">
        <v>5</v>
      </c>
      <c r="F3" s="153" t="s">
        <v>413</v>
      </c>
      <c r="G3" s="188"/>
      <c r="H3" s="199" t="s">
        <v>419</v>
      </c>
      <c r="I3" s="191" t="s">
        <v>3</v>
      </c>
      <c r="J3" s="156" t="s">
        <v>4</v>
      </c>
      <c r="K3" s="157" t="s">
        <v>5</v>
      </c>
      <c r="L3" s="173" t="s">
        <v>413</v>
      </c>
    </row>
    <row r="4" spans="1:12" ht="14.25">
      <c r="A4" s="185" t="s">
        <v>418</v>
      </c>
      <c r="B4" s="183">
        <v>5</v>
      </c>
      <c r="C4" s="184">
        <v>32000</v>
      </c>
      <c r="D4" s="184">
        <v>2230.5</v>
      </c>
      <c r="E4" s="2">
        <v>34230.5</v>
      </c>
      <c r="F4" s="172">
        <v>0.025049173305204946</v>
      </c>
      <c r="G4" s="188"/>
      <c r="H4" s="200">
        <v>5</v>
      </c>
      <c r="I4" s="192">
        <v>30700.020000000004</v>
      </c>
      <c r="J4" s="186">
        <v>56094.87656999999</v>
      </c>
      <c r="K4" s="187">
        <v>86794.89657</v>
      </c>
      <c r="L4" s="174">
        <v>0.018366563542784427</v>
      </c>
    </row>
    <row r="5" spans="1:12" ht="14.25">
      <c r="A5" s="168" t="s">
        <v>373</v>
      </c>
      <c r="B5" s="202">
        <v>8</v>
      </c>
      <c r="C5" s="2">
        <v>283455</v>
      </c>
      <c r="D5" s="2">
        <v>137071.29</v>
      </c>
      <c r="E5" s="2">
        <v>420526.29000000004</v>
      </c>
      <c r="F5" s="172">
        <v>0.30773245841004</v>
      </c>
      <c r="G5" s="160"/>
      <c r="H5" s="201">
        <v>3</v>
      </c>
      <c r="I5" s="193">
        <v>149710.60786875</v>
      </c>
      <c r="J5" s="2">
        <v>78819.12869022184</v>
      </c>
      <c r="K5" s="154">
        <v>228529.73655897184</v>
      </c>
      <c r="L5" s="174">
        <v>0.04835890235252505</v>
      </c>
    </row>
    <row r="6" spans="1:12" ht="14.25">
      <c r="A6" s="169" t="s">
        <v>6</v>
      </c>
      <c r="B6" s="202" t="s">
        <v>43</v>
      </c>
      <c r="C6" s="151" t="s">
        <v>43</v>
      </c>
      <c r="D6" s="151" t="s">
        <v>43</v>
      </c>
      <c r="E6" s="150" t="s">
        <v>43</v>
      </c>
      <c r="F6" s="159" t="s">
        <v>43</v>
      </c>
      <c r="G6" s="160"/>
      <c r="H6" s="201">
        <v>22</v>
      </c>
      <c r="I6" s="193">
        <v>1109798.94464</v>
      </c>
      <c r="J6" s="2">
        <v>562990.0294896</v>
      </c>
      <c r="K6" s="154">
        <v>1672788.9741296</v>
      </c>
      <c r="L6" s="174">
        <v>0.35397686040494436</v>
      </c>
    </row>
    <row r="7" spans="1:12" ht="14.25">
      <c r="A7" s="169" t="s">
        <v>7</v>
      </c>
      <c r="B7" s="203">
        <v>2</v>
      </c>
      <c r="C7" s="2">
        <v>71769</v>
      </c>
      <c r="D7" s="2">
        <v>18776.608</v>
      </c>
      <c r="E7" s="2">
        <v>90545.60800000001</v>
      </c>
      <c r="F7" s="172">
        <v>0.06625940686864497</v>
      </c>
      <c r="G7" s="160"/>
      <c r="H7" s="201">
        <v>3</v>
      </c>
      <c r="I7" s="193">
        <v>102880.43044674999</v>
      </c>
      <c r="J7" s="2">
        <v>80442.31581466686</v>
      </c>
      <c r="K7" s="154">
        <v>183322.74626141685</v>
      </c>
      <c r="L7" s="174">
        <v>0.03879270557494782</v>
      </c>
    </row>
    <row r="8" spans="1:12" ht="14.25">
      <c r="A8" s="169" t="s">
        <v>8</v>
      </c>
      <c r="B8" s="203">
        <v>1</v>
      </c>
      <c r="C8" s="2">
        <v>30300</v>
      </c>
      <c r="D8" s="2">
        <v>12289</v>
      </c>
      <c r="E8" s="2">
        <v>42589</v>
      </c>
      <c r="F8" s="172">
        <v>0.031165751066895706</v>
      </c>
      <c r="G8" s="160"/>
      <c r="H8" s="201">
        <v>4.33</v>
      </c>
      <c r="I8" s="193">
        <v>82565.5954</v>
      </c>
      <c r="J8" s="2">
        <v>38621.63740049999</v>
      </c>
      <c r="K8" s="154">
        <v>121187.2328005</v>
      </c>
      <c r="L8" s="174">
        <v>0.02564428439648514</v>
      </c>
    </row>
    <row r="9" spans="1:12" ht="14.25">
      <c r="A9" s="168" t="s">
        <v>414</v>
      </c>
      <c r="B9" s="202" t="s">
        <v>43</v>
      </c>
      <c r="C9" s="151" t="s">
        <v>43</v>
      </c>
      <c r="D9" s="151" t="s">
        <v>43</v>
      </c>
      <c r="E9" s="151" t="s">
        <v>43</v>
      </c>
      <c r="F9" s="159" t="s">
        <v>43</v>
      </c>
      <c r="G9" s="160"/>
      <c r="H9" s="201">
        <v>25.7</v>
      </c>
      <c r="I9" s="194">
        <v>1168996.01653</v>
      </c>
      <c r="J9" s="161">
        <v>703149.3909173247</v>
      </c>
      <c r="K9" s="162">
        <v>1872145.4074473246</v>
      </c>
      <c r="L9" s="175">
        <v>0.396162435189746</v>
      </c>
    </row>
    <row r="10" spans="1:12" ht="25.5">
      <c r="A10" s="168" t="s">
        <v>417</v>
      </c>
      <c r="B10" s="202">
        <v>8.67</v>
      </c>
      <c r="C10" s="2">
        <v>276836.2873182228</v>
      </c>
      <c r="D10" s="2">
        <v>121766.02318938886</v>
      </c>
      <c r="E10" s="2">
        <v>398602.31050761166</v>
      </c>
      <c r="F10" s="172">
        <v>0.2916889427779401</v>
      </c>
      <c r="G10" s="160"/>
      <c r="H10" s="201" t="s">
        <v>43</v>
      </c>
      <c r="I10" s="195" t="s">
        <v>43</v>
      </c>
      <c r="J10" s="166" t="s">
        <v>43</v>
      </c>
      <c r="K10" s="166" t="s">
        <v>43</v>
      </c>
      <c r="L10" s="166" t="s">
        <v>43</v>
      </c>
    </row>
    <row r="11" spans="1:12" ht="25.5">
      <c r="A11" s="168" t="s">
        <v>416</v>
      </c>
      <c r="B11" s="202">
        <v>8.33</v>
      </c>
      <c r="C11" s="2">
        <v>264402.7126817772</v>
      </c>
      <c r="D11" s="2">
        <v>115635.70276247335</v>
      </c>
      <c r="E11" s="2">
        <v>380038.41544425057</v>
      </c>
      <c r="F11" s="172">
        <v>0.2781042675712744</v>
      </c>
      <c r="G11" s="160"/>
      <c r="H11" s="201" t="s">
        <v>43</v>
      </c>
      <c r="I11" s="196" t="s">
        <v>43</v>
      </c>
      <c r="J11" s="163" t="s">
        <v>43</v>
      </c>
      <c r="K11" s="164" t="s">
        <v>43</v>
      </c>
      <c r="L11" s="165" t="s">
        <v>43</v>
      </c>
    </row>
    <row r="12" spans="1:12" ht="25.5">
      <c r="A12" s="169" t="s">
        <v>377</v>
      </c>
      <c r="B12" s="203"/>
      <c r="C12" s="110" t="s">
        <v>43</v>
      </c>
      <c r="D12" s="110" t="s">
        <v>43</v>
      </c>
      <c r="E12" s="110" t="s">
        <v>43</v>
      </c>
      <c r="F12" s="159" t="s">
        <v>43</v>
      </c>
      <c r="G12" s="189"/>
      <c r="H12" s="201">
        <v>2.67</v>
      </c>
      <c r="I12" s="193">
        <v>139809.51260000002</v>
      </c>
      <c r="J12" s="2">
        <v>80520.81600149999</v>
      </c>
      <c r="K12" s="154">
        <v>220330.32860150002</v>
      </c>
      <c r="L12" s="174">
        <v>0.04662383550855844</v>
      </c>
    </row>
    <row r="13" spans="1:12" ht="14.25">
      <c r="A13" s="169" t="s">
        <v>379</v>
      </c>
      <c r="B13" s="203"/>
      <c r="C13" s="110" t="s">
        <v>43</v>
      </c>
      <c r="D13" s="110" t="s">
        <v>43</v>
      </c>
      <c r="E13" s="110" t="s">
        <v>43</v>
      </c>
      <c r="F13" s="159" t="s">
        <v>43</v>
      </c>
      <c r="G13" s="189"/>
      <c r="H13" s="201">
        <v>3</v>
      </c>
      <c r="I13" s="193">
        <v>135988.35456</v>
      </c>
      <c r="J13" s="2">
        <v>72478.21179839999</v>
      </c>
      <c r="K13" s="154">
        <v>208466.56635839998</v>
      </c>
      <c r="L13" s="174">
        <v>0.04411335906690902</v>
      </c>
    </row>
    <row r="14" spans="1:12" ht="14.25">
      <c r="A14" s="169" t="s">
        <v>381</v>
      </c>
      <c r="B14" s="203"/>
      <c r="C14" s="110" t="s">
        <v>43</v>
      </c>
      <c r="D14" s="110" t="s">
        <v>43</v>
      </c>
      <c r="E14" s="110" t="s">
        <v>43</v>
      </c>
      <c r="F14" s="159" t="s">
        <v>43</v>
      </c>
      <c r="G14" s="189"/>
      <c r="H14" s="201">
        <v>1</v>
      </c>
      <c r="I14" s="193">
        <v>33299.98</v>
      </c>
      <c r="J14" s="2">
        <v>12970.49595</v>
      </c>
      <c r="K14" s="154">
        <v>46270.47595000001</v>
      </c>
      <c r="L14" s="174">
        <v>0.009791239695817449</v>
      </c>
    </row>
    <row r="15" spans="1:12" ht="14.25">
      <c r="A15" s="169" t="s">
        <v>400</v>
      </c>
      <c r="B15" s="203"/>
      <c r="C15" s="110" t="s">
        <v>43</v>
      </c>
      <c r="D15" s="110" t="s">
        <v>43</v>
      </c>
      <c r="E15" s="110" t="s">
        <v>43</v>
      </c>
      <c r="F15" s="159" t="s">
        <v>43</v>
      </c>
      <c r="G15" s="189"/>
      <c r="H15" s="201">
        <v>1.07</v>
      </c>
      <c r="I15" s="193">
        <v>60796.7468</v>
      </c>
      <c r="J15" s="2">
        <v>25068.371427</v>
      </c>
      <c r="K15" s="154">
        <v>85865.118227</v>
      </c>
      <c r="L15" s="174">
        <v>0.018169814267282477</v>
      </c>
    </row>
    <row r="16" spans="1:12" ht="14.25">
      <c r="A16" s="170" t="s">
        <v>9</v>
      </c>
      <c r="B16" s="205">
        <f>SUM(B4:B15)</f>
        <v>33</v>
      </c>
      <c r="C16" s="96">
        <v>958763</v>
      </c>
      <c r="D16" s="96">
        <v>407769.1239518622</v>
      </c>
      <c r="E16" s="96">
        <v>1366532.123951862</v>
      </c>
      <c r="F16" s="176">
        <v>1</v>
      </c>
      <c r="G16" s="190"/>
      <c r="H16" s="198">
        <f>SUM(H4:H15)</f>
        <v>70.77</v>
      </c>
      <c r="I16" s="197">
        <v>3014546.2088454994</v>
      </c>
      <c r="J16" s="96">
        <v>1711155.2740592132</v>
      </c>
      <c r="K16" s="155">
        <v>4725701.482904713</v>
      </c>
      <c r="L16" s="177">
        <v>1</v>
      </c>
    </row>
    <row r="17" spans="1:12" ht="14.25">
      <c r="A17" s="204" t="s">
        <v>415</v>
      </c>
      <c r="B17" s="181"/>
      <c r="C17" s="178"/>
      <c r="D17" s="178"/>
      <c r="E17" s="178"/>
      <c r="F17" s="179"/>
      <c r="G17" s="182"/>
      <c r="H17" s="182"/>
      <c r="I17" s="178"/>
      <c r="J17" s="178"/>
      <c r="K17" s="178"/>
      <c r="L17" s="180"/>
    </row>
    <row r="18" spans="1:12" ht="25.5" customHeight="1">
      <c r="A18" s="257" t="s">
        <v>517</v>
      </c>
      <c r="B18" s="257"/>
      <c r="C18" s="257"/>
      <c r="D18" s="257"/>
      <c r="E18" s="257"/>
      <c r="F18" s="257"/>
      <c r="G18" s="257"/>
      <c r="H18" s="257"/>
      <c r="I18" s="257"/>
      <c r="J18" s="257"/>
      <c r="K18" s="257"/>
      <c r="L18" s="257"/>
    </row>
    <row r="20" ht="19.5" customHeight="1">
      <c r="H20" s="249">
        <f>D16+J16</f>
        <v>2118924.3980110753</v>
      </c>
    </row>
  </sheetData>
  <sheetProtection/>
  <mergeCells count="4">
    <mergeCell ref="A1:L1"/>
    <mergeCell ref="B2:F2"/>
    <mergeCell ref="H2:L2"/>
    <mergeCell ref="A18:L18"/>
  </mergeCells>
  <printOptions/>
  <pageMargins left="0.75" right="0.75" top="1" bottom="1" header="0.5" footer="0.5"/>
  <pageSetup firstPageNumber="1" useFirstPageNumber="1" horizontalDpi="600" verticalDpi="600" orientation="landscape" r:id="rId2"/>
  <headerFooter alignWithMargins="0">
    <oddHeader>&amp;RAs of January 20, 2011</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tabColor rgb="FF92D050"/>
  </sheetPr>
  <dimension ref="A1:IV80"/>
  <sheetViews>
    <sheetView showGridLines="0" tabSelected="1" zoomScale="90" zoomScaleNormal="90" zoomScalePageLayoutView="0" workbookViewId="0" topLeftCell="A1">
      <pane ySplit="5" topLeftCell="A15" activePane="bottomLeft" state="frozen"/>
      <selection pane="topLeft" activeCell="A1" sqref="A1"/>
      <selection pane="bottomLeft" activeCell="A2" sqref="A2:R2"/>
    </sheetView>
  </sheetViews>
  <sheetFormatPr defaultColWidth="11" defaultRowHeight="19.5" customHeight="1"/>
  <cols>
    <col min="1" max="1" width="21" style="1" customWidth="1"/>
    <col min="2" max="2" width="15.09765625" style="1" customWidth="1"/>
    <col min="3" max="4" width="8.8984375" style="1" customWidth="1"/>
    <col min="5" max="5" width="10.19921875" style="1" customWidth="1"/>
    <col min="6" max="6" width="11.59765625" style="1" customWidth="1"/>
    <col min="7" max="7" width="10" style="1" customWidth="1"/>
    <col min="8" max="8" width="11.69921875" style="1" customWidth="1"/>
    <col min="9" max="9" width="11.8984375" style="1" customWidth="1"/>
    <col min="10" max="10" width="9" style="1" customWidth="1"/>
    <col min="11" max="11" width="7.8984375" style="1" customWidth="1"/>
    <col min="12" max="12" width="9.8984375" style="1" customWidth="1"/>
    <col min="13" max="13" width="9" style="1" customWidth="1"/>
    <col min="14" max="14" width="10.8984375" style="1" customWidth="1"/>
    <col min="15" max="15" width="10.5" style="1" customWidth="1"/>
    <col min="16" max="16" width="7.59765625" style="1" customWidth="1"/>
    <col min="17" max="17" width="11.19921875" style="1" customWidth="1"/>
    <col min="18" max="18" width="12" style="1" customWidth="1"/>
    <col min="19" max="16384" width="10.19921875" style="1" customWidth="1"/>
  </cols>
  <sheetData>
    <row r="1" ht="19.5" customHeight="1">
      <c r="A1" s="247" t="s">
        <v>516</v>
      </c>
    </row>
    <row r="2" spans="1:18" ht="30.75" customHeight="1">
      <c r="A2" s="258" t="s">
        <v>10</v>
      </c>
      <c r="B2" s="258"/>
      <c r="C2" s="258"/>
      <c r="D2" s="258"/>
      <c r="E2" s="258"/>
      <c r="F2" s="258"/>
      <c r="G2" s="258"/>
      <c r="H2" s="258"/>
      <c r="I2" s="258"/>
      <c r="J2" s="258"/>
      <c r="K2" s="258"/>
      <c r="L2" s="258"/>
      <c r="M2" s="258"/>
      <c r="N2" s="258"/>
      <c r="O2" s="258"/>
      <c r="P2" s="258"/>
      <c r="Q2" s="258"/>
      <c r="R2" s="258"/>
    </row>
    <row r="3" spans="1:18" ht="18">
      <c r="A3" s="259" t="s">
        <v>11</v>
      </c>
      <c r="B3" s="259"/>
      <c r="C3" s="259"/>
      <c r="D3" s="259"/>
      <c r="E3" s="259"/>
      <c r="F3" s="259"/>
      <c r="G3" s="259"/>
      <c r="H3" s="259"/>
      <c r="I3" s="259"/>
      <c r="J3" s="259"/>
      <c r="K3" s="259"/>
      <c r="L3" s="259"/>
      <c r="M3" s="259"/>
      <c r="N3" s="259"/>
      <c r="O3" s="259"/>
      <c r="P3" s="259"/>
      <c r="Q3" s="259"/>
      <c r="R3" s="259"/>
    </row>
    <row r="4" spans="1:18" ht="12.75" customHeight="1">
      <c r="A4" s="3" t="s">
        <v>12</v>
      </c>
      <c r="B4" s="4" t="s">
        <v>12</v>
      </c>
      <c r="C4" s="5" t="s">
        <v>13</v>
      </c>
      <c r="D4" s="5" t="s">
        <v>14</v>
      </c>
      <c r="E4" s="5" t="s">
        <v>15</v>
      </c>
      <c r="F4" s="4" t="s">
        <v>16</v>
      </c>
      <c r="G4" s="4" t="s">
        <v>17</v>
      </c>
      <c r="H4" s="4" t="s">
        <v>5</v>
      </c>
      <c r="I4" s="4" t="s">
        <v>18</v>
      </c>
      <c r="J4" s="4"/>
      <c r="K4" s="4"/>
      <c r="L4" s="6" t="s">
        <v>19</v>
      </c>
      <c r="M4" s="4" t="s">
        <v>20</v>
      </c>
      <c r="N4" s="4"/>
      <c r="O4" s="4"/>
      <c r="P4" s="4" t="s">
        <v>21</v>
      </c>
      <c r="Q4" s="4" t="s">
        <v>5</v>
      </c>
      <c r="R4" s="7" t="s">
        <v>5</v>
      </c>
    </row>
    <row r="5" spans="1:18" ht="14.25">
      <c r="A5" s="8" t="s">
        <v>22</v>
      </c>
      <c r="B5" s="9" t="s">
        <v>23</v>
      </c>
      <c r="C5" s="10" t="s">
        <v>8</v>
      </c>
      <c r="D5" s="10" t="s">
        <v>24</v>
      </c>
      <c r="E5" s="10" t="s">
        <v>25</v>
      </c>
      <c r="F5" s="9" t="s">
        <v>26</v>
      </c>
      <c r="G5" s="9" t="s">
        <v>27</v>
      </c>
      <c r="H5" s="9" t="s">
        <v>28</v>
      </c>
      <c r="I5" s="9" t="s">
        <v>29</v>
      </c>
      <c r="J5" s="9" t="s">
        <v>30</v>
      </c>
      <c r="K5" s="9" t="s">
        <v>31</v>
      </c>
      <c r="L5" s="11" t="s">
        <v>32</v>
      </c>
      <c r="M5" s="12" t="s">
        <v>33</v>
      </c>
      <c r="N5" s="9" t="s">
        <v>34</v>
      </c>
      <c r="O5" s="9" t="s">
        <v>35</v>
      </c>
      <c r="P5" s="9" t="s">
        <v>4</v>
      </c>
      <c r="Q5" s="9" t="s">
        <v>4</v>
      </c>
      <c r="R5" s="13" t="s">
        <v>36</v>
      </c>
    </row>
    <row r="6" spans="1:18" ht="12.75" customHeight="1">
      <c r="A6" s="14"/>
      <c r="B6" s="14"/>
      <c r="C6" s="15"/>
      <c r="D6" s="15"/>
      <c r="E6" s="15"/>
      <c r="F6" s="14"/>
      <c r="G6" s="14"/>
      <c r="H6" s="14"/>
      <c r="I6" s="14"/>
      <c r="J6" s="14"/>
      <c r="K6" s="14"/>
      <c r="L6" s="14"/>
      <c r="M6" s="14"/>
      <c r="N6" s="14"/>
      <c r="O6" s="14"/>
      <c r="P6" s="14"/>
      <c r="Q6" s="14"/>
      <c r="R6" s="14"/>
    </row>
    <row r="7" spans="1:18" s="136" customFormat="1" ht="12.75">
      <c r="A7" s="134" t="s">
        <v>37</v>
      </c>
      <c r="B7" s="134"/>
      <c r="C7" s="135"/>
      <c r="D7" s="135"/>
      <c r="E7" s="135"/>
      <c r="F7" s="134"/>
      <c r="G7" s="134"/>
      <c r="H7" s="134"/>
      <c r="I7" s="134"/>
      <c r="J7" s="134"/>
      <c r="K7" s="134"/>
      <c r="L7" s="134"/>
      <c r="M7" s="134"/>
      <c r="N7" s="134"/>
      <c r="O7" s="134"/>
      <c r="P7" s="134"/>
      <c r="Q7" s="134"/>
      <c r="R7" s="134"/>
    </row>
    <row r="8" spans="1:18" s="136" customFormat="1" ht="12.75">
      <c r="A8" s="137" t="s">
        <v>38</v>
      </c>
      <c r="B8" s="137"/>
      <c r="C8" s="138"/>
      <c r="D8" s="138"/>
      <c r="E8" s="138"/>
      <c r="F8" s="137"/>
      <c r="G8" s="137"/>
      <c r="H8" s="134"/>
      <c r="I8" s="134"/>
      <c r="J8" s="134"/>
      <c r="K8" s="134"/>
      <c r="L8" s="134"/>
      <c r="M8" s="134"/>
      <c r="N8" s="134"/>
      <c r="O8" s="134"/>
      <c r="P8" s="134"/>
      <c r="Q8" s="134"/>
      <c r="R8" s="134"/>
    </row>
    <row r="9" spans="1:18" s="111" customFormat="1" ht="12.75">
      <c r="A9" s="112" t="s">
        <v>39</v>
      </c>
      <c r="B9" s="112" t="s">
        <v>40</v>
      </c>
      <c r="C9" s="113">
        <v>1410.1</v>
      </c>
      <c r="D9" s="113">
        <v>30</v>
      </c>
      <c r="E9" s="114" t="s">
        <v>41</v>
      </c>
      <c r="F9" s="115">
        <v>36854</v>
      </c>
      <c r="G9" s="115"/>
      <c r="H9" s="116">
        <v>36854</v>
      </c>
      <c r="I9" s="115">
        <v>14916.24</v>
      </c>
      <c r="J9" s="115" t="s">
        <v>42</v>
      </c>
      <c r="K9" s="115" t="s">
        <v>42</v>
      </c>
      <c r="L9" s="115" t="s">
        <v>43</v>
      </c>
      <c r="M9" s="115" t="s">
        <v>43</v>
      </c>
      <c r="N9" s="115">
        <v>4127.648</v>
      </c>
      <c r="O9" s="115">
        <v>2284.95</v>
      </c>
      <c r="P9" s="115"/>
      <c r="Q9" s="116">
        <v>21328.838</v>
      </c>
      <c r="R9" s="115">
        <v>58182.838</v>
      </c>
    </row>
    <row r="10" spans="1:18" s="111" customFormat="1" ht="12.75">
      <c r="A10" s="112" t="s">
        <v>44</v>
      </c>
      <c r="B10" s="112" t="s">
        <v>45</v>
      </c>
      <c r="C10" s="113">
        <v>1410.1</v>
      </c>
      <c r="D10" s="113">
        <v>30</v>
      </c>
      <c r="E10" s="114" t="s">
        <v>46</v>
      </c>
      <c r="F10" s="115">
        <v>30898</v>
      </c>
      <c r="G10" s="115"/>
      <c r="H10" s="116">
        <v>30898</v>
      </c>
      <c r="I10" s="115">
        <v>7108.32</v>
      </c>
      <c r="J10" s="115" t="s">
        <v>42</v>
      </c>
      <c r="K10" s="115" t="s">
        <v>42</v>
      </c>
      <c r="L10" s="115" t="s">
        <v>43</v>
      </c>
      <c r="M10" s="115" t="s">
        <v>43</v>
      </c>
      <c r="N10" s="115">
        <v>3460.576</v>
      </c>
      <c r="O10" s="115">
        <v>1915.68</v>
      </c>
      <c r="P10" s="115"/>
      <c r="Q10" s="116">
        <v>12484.576000000001</v>
      </c>
      <c r="R10" s="115">
        <v>43382.576</v>
      </c>
    </row>
    <row r="11" spans="1:18" s="111" customFormat="1" ht="12.75">
      <c r="A11" s="112" t="s">
        <v>47</v>
      </c>
      <c r="B11" s="112" t="s">
        <v>48</v>
      </c>
      <c r="C11" s="113">
        <v>1355.1</v>
      </c>
      <c r="D11" s="113">
        <v>30</v>
      </c>
      <c r="E11" s="114" t="s">
        <v>46</v>
      </c>
      <c r="F11" s="115">
        <v>34352</v>
      </c>
      <c r="G11" s="115"/>
      <c r="H11" s="116">
        <v>34352</v>
      </c>
      <c r="I11" s="115">
        <v>7108.32</v>
      </c>
      <c r="J11" s="115" t="s">
        <v>42</v>
      </c>
      <c r="K11" s="115" t="s">
        <v>42</v>
      </c>
      <c r="L11" s="115" t="s">
        <v>43</v>
      </c>
      <c r="M11" s="115" t="s">
        <v>43</v>
      </c>
      <c r="N11" s="115">
        <v>3847.424</v>
      </c>
      <c r="O11" s="115">
        <v>2129.82</v>
      </c>
      <c r="P11" s="115"/>
      <c r="Q11" s="116">
        <v>13085.563999999998</v>
      </c>
      <c r="R11" s="115">
        <v>47437.564</v>
      </c>
    </row>
    <row r="12" spans="1:18" s="111" customFormat="1" ht="12.75">
      <c r="A12" s="112" t="s">
        <v>49</v>
      </c>
      <c r="B12" s="112" t="s">
        <v>50</v>
      </c>
      <c r="C12" s="113">
        <v>1220.1</v>
      </c>
      <c r="D12" s="113">
        <v>30</v>
      </c>
      <c r="E12" s="114" t="s">
        <v>46</v>
      </c>
      <c r="F12" s="115">
        <v>35449</v>
      </c>
      <c r="G12" s="115"/>
      <c r="H12" s="116">
        <v>35449</v>
      </c>
      <c r="I12" s="115">
        <v>7108.32</v>
      </c>
      <c r="J12" s="115" t="s">
        <v>42</v>
      </c>
      <c r="K12" s="115" t="s">
        <v>42</v>
      </c>
      <c r="L12" s="115" t="s">
        <v>43</v>
      </c>
      <c r="M12" s="115" t="s">
        <v>43</v>
      </c>
      <c r="N12" s="115">
        <v>3970.288</v>
      </c>
      <c r="O12" s="115">
        <v>2197</v>
      </c>
      <c r="P12" s="115"/>
      <c r="Q12" s="116">
        <v>13275.608</v>
      </c>
      <c r="R12" s="115">
        <v>48724.608</v>
      </c>
    </row>
    <row r="13" spans="1:18" s="111" customFormat="1" ht="12.75">
      <c r="A13" s="112" t="s">
        <v>51</v>
      </c>
      <c r="B13" s="112" t="s">
        <v>52</v>
      </c>
      <c r="C13" s="113">
        <v>1220.1</v>
      </c>
      <c r="D13" s="113">
        <v>15</v>
      </c>
      <c r="E13" s="114" t="s">
        <v>53</v>
      </c>
      <c r="F13" s="115">
        <v>12309</v>
      </c>
      <c r="G13" s="115"/>
      <c r="H13" s="116">
        <v>12309</v>
      </c>
      <c r="I13" s="115">
        <v>6924</v>
      </c>
      <c r="J13" s="115" t="s">
        <v>42</v>
      </c>
      <c r="K13" s="115" t="s">
        <v>42</v>
      </c>
      <c r="L13" s="115" t="s">
        <v>43</v>
      </c>
      <c r="M13" s="115" t="s">
        <v>43</v>
      </c>
      <c r="N13" s="115">
        <v>1378.608</v>
      </c>
      <c r="O13" s="115">
        <v>763.16</v>
      </c>
      <c r="P13" s="115"/>
      <c r="Q13" s="116">
        <v>9065.768</v>
      </c>
      <c r="R13" s="115">
        <v>21374.768</v>
      </c>
    </row>
    <row r="14" spans="1:18" s="111" customFormat="1" ht="12.75">
      <c r="A14" s="112" t="s">
        <v>54</v>
      </c>
      <c r="B14" s="112" t="s">
        <v>55</v>
      </c>
      <c r="C14" s="113">
        <v>1355.1</v>
      </c>
      <c r="D14" s="113">
        <v>30</v>
      </c>
      <c r="E14" s="114" t="s">
        <v>46</v>
      </c>
      <c r="F14" s="115">
        <v>42539</v>
      </c>
      <c r="G14" s="115"/>
      <c r="H14" s="116">
        <v>42539</v>
      </c>
      <c r="I14" s="115">
        <v>7108.32</v>
      </c>
      <c r="J14" s="115" t="s">
        <v>42</v>
      </c>
      <c r="K14" s="115" t="s">
        <v>42</v>
      </c>
      <c r="L14" s="115" t="s">
        <v>43</v>
      </c>
      <c r="M14" s="115" t="s">
        <v>43</v>
      </c>
      <c r="N14" s="115">
        <v>4764.368</v>
      </c>
      <c r="O14" s="115">
        <v>2637.42</v>
      </c>
      <c r="P14" s="115"/>
      <c r="Q14" s="116">
        <v>14510.108</v>
      </c>
      <c r="R14" s="115">
        <v>57049.108</v>
      </c>
    </row>
    <row r="15" spans="1:18" s="111" customFormat="1" ht="12.75">
      <c r="A15" s="112" t="s">
        <v>56</v>
      </c>
      <c r="B15" s="112" t="s">
        <v>57</v>
      </c>
      <c r="C15" s="113">
        <v>1355.1</v>
      </c>
      <c r="D15" s="113">
        <v>30</v>
      </c>
      <c r="E15" s="114" t="s">
        <v>46</v>
      </c>
      <c r="F15" s="115">
        <v>22000</v>
      </c>
      <c r="G15" s="115"/>
      <c r="H15" s="116">
        <v>22000</v>
      </c>
      <c r="I15" s="115">
        <v>17838</v>
      </c>
      <c r="J15" s="115" t="s">
        <v>42</v>
      </c>
      <c r="K15" s="115" t="s">
        <v>42</v>
      </c>
      <c r="L15" s="115" t="s">
        <v>43</v>
      </c>
      <c r="M15" s="115" t="s">
        <v>43</v>
      </c>
      <c r="N15" s="115">
        <v>2464</v>
      </c>
      <c r="O15" s="115">
        <v>1364</v>
      </c>
      <c r="P15" s="115"/>
      <c r="Q15" s="116">
        <v>21666</v>
      </c>
      <c r="R15" s="115">
        <v>43666</v>
      </c>
    </row>
    <row r="16" spans="1:18" s="111" customFormat="1" ht="12.75">
      <c r="A16" s="112" t="s">
        <v>58</v>
      </c>
      <c r="B16" s="112" t="s">
        <v>59</v>
      </c>
      <c r="C16" s="113">
        <v>5010.1</v>
      </c>
      <c r="D16" s="113">
        <v>40</v>
      </c>
      <c r="E16" s="114" t="s">
        <v>41</v>
      </c>
      <c r="F16" s="115">
        <v>55840</v>
      </c>
      <c r="G16" s="115"/>
      <c r="H16" s="116">
        <v>55840</v>
      </c>
      <c r="I16" s="115">
        <v>20514</v>
      </c>
      <c r="J16" s="115" t="s">
        <v>42</v>
      </c>
      <c r="K16" s="115" t="s">
        <v>42</v>
      </c>
      <c r="L16" s="115" t="s">
        <v>43</v>
      </c>
      <c r="M16" s="115" t="s">
        <v>43</v>
      </c>
      <c r="N16" s="115">
        <v>6254.08</v>
      </c>
      <c r="O16" s="115">
        <v>3462.08</v>
      </c>
      <c r="P16" s="115"/>
      <c r="Q16" s="116">
        <v>30230.160000000003</v>
      </c>
      <c r="R16" s="115">
        <v>86070.16</v>
      </c>
    </row>
    <row r="17" spans="1:18" s="111" customFormat="1" ht="12.75">
      <c r="A17" s="112" t="s">
        <v>60</v>
      </c>
      <c r="B17" s="112" t="s">
        <v>61</v>
      </c>
      <c r="C17" s="113">
        <v>1220.1</v>
      </c>
      <c r="D17" s="113">
        <v>20</v>
      </c>
      <c r="E17" s="114" t="s">
        <v>62</v>
      </c>
      <c r="F17" s="115">
        <v>15000</v>
      </c>
      <c r="G17" s="115"/>
      <c r="H17" s="116">
        <v>15000</v>
      </c>
      <c r="I17" s="117" t="s">
        <v>43</v>
      </c>
      <c r="J17" s="116" t="s">
        <v>43</v>
      </c>
      <c r="K17" s="115" t="s">
        <v>43</v>
      </c>
      <c r="L17" s="115" t="s">
        <v>43</v>
      </c>
      <c r="M17" s="115" t="s">
        <v>43</v>
      </c>
      <c r="N17" s="115"/>
      <c r="O17" s="115">
        <v>930</v>
      </c>
      <c r="P17" s="115"/>
      <c r="Q17" s="116">
        <v>930</v>
      </c>
      <c r="R17" s="115">
        <v>15930</v>
      </c>
    </row>
    <row r="18" spans="1:18" s="111" customFormat="1" ht="12.75">
      <c r="A18" s="112" t="s">
        <v>39</v>
      </c>
      <c r="B18" s="112" t="s">
        <v>63</v>
      </c>
      <c r="C18" s="113">
        <v>1330.1</v>
      </c>
      <c r="D18" s="113">
        <v>10</v>
      </c>
      <c r="E18" s="114" t="s">
        <v>46</v>
      </c>
      <c r="F18" s="115">
        <v>4244</v>
      </c>
      <c r="G18" s="115"/>
      <c r="H18" s="116">
        <v>4244</v>
      </c>
      <c r="I18" s="118" t="s">
        <v>43</v>
      </c>
      <c r="J18" s="116" t="s">
        <v>43</v>
      </c>
      <c r="K18" s="115" t="s">
        <v>43</v>
      </c>
      <c r="L18" s="115" t="s">
        <v>43</v>
      </c>
      <c r="M18" s="115" t="s">
        <v>43</v>
      </c>
      <c r="N18" s="115">
        <v>475.32800000000003</v>
      </c>
      <c r="O18" s="115">
        <v>263.13</v>
      </c>
      <c r="P18" s="115"/>
      <c r="Q18" s="116">
        <v>738.4580000000001</v>
      </c>
      <c r="R18" s="115">
        <v>4982.4580000000005</v>
      </c>
    </row>
    <row r="19" spans="1:18" s="111" customFormat="1" ht="12.75">
      <c r="A19" s="112" t="s">
        <v>64</v>
      </c>
      <c r="B19" s="112" t="s">
        <v>65</v>
      </c>
      <c r="C19" s="113">
        <v>1110.1</v>
      </c>
      <c r="D19" s="113"/>
      <c r="E19" s="114" t="s">
        <v>62</v>
      </c>
      <c r="F19" s="115">
        <v>5000</v>
      </c>
      <c r="G19" s="115"/>
      <c r="H19" s="116">
        <v>5000</v>
      </c>
      <c r="I19" s="118" t="s">
        <v>43</v>
      </c>
      <c r="J19" s="116" t="s">
        <v>43</v>
      </c>
      <c r="K19" s="115" t="s">
        <v>43</v>
      </c>
      <c r="L19" s="115" t="s">
        <v>43</v>
      </c>
      <c r="M19" s="115" t="s">
        <v>43</v>
      </c>
      <c r="N19" s="116" t="s">
        <v>43</v>
      </c>
      <c r="O19" s="115">
        <v>382.5</v>
      </c>
      <c r="P19" s="115"/>
      <c r="Q19" s="116">
        <v>382.5</v>
      </c>
      <c r="R19" s="115">
        <v>5382.5</v>
      </c>
    </row>
    <row r="20" spans="1:18" s="111" customFormat="1" ht="12.75">
      <c r="A20" s="112" t="s">
        <v>66</v>
      </c>
      <c r="B20" s="112" t="s">
        <v>67</v>
      </c>
      <c r="C20" s="113">
        <v>1110.1</v>
      </c>
      <c r="D20" s="113"/>
      <c r="E20" s="114" t="s">
        <v>62</v>
      </c>
      <c r="F20" s="115">
        <v>4000</v>
      </c>
      <c r="G20" s="115"/>
      <c r="H20" s="116">
        <v>4000</v>
      </c>
      <c r="I20" s="118" t="s">
        <v>43</v>
      </c>
      <c r="J20" s="116" t="s">
        <v>43</v>
      </c>
      <c r="K20" s="115" t="s">
        <v>43</v>
      </c>
      <c r="L20" s="115" t="s">
        <v>43</v>
      </c>
      <c r="M20" s="115" t="s">
        <v>43</v>
      </c>
      <c r="N20" s="116" t="s">
        <v>43</v>
      </c>
      <c r="O20" s="115">
        <v>306</v>
      </c>
      <c r="P20" s="115"/>
      <c r="Q20" s="116">
        <v>306</v>
      </c>
      <c r="R20" s="115">
        <v>4306</v>
      </c>
    </row>
    <row r="21" spans="1:18" s="111" customFormat="1" ht="12.75">
      <c r="A21" s="112" t="s">
        <v>68</v>
      </c>
      <c r="B21" s="112" t="s">
        <v>67</v>
      </c>
      <c r="C21" s="113">
        <v>1110.1</v>
      </c>
      <c r="D21" s="113"/>
      <c r="E21" s="114" t="s">
        <v>62</v>
      </c>
      <c r="F21" s="115">
        <v>4000</v>
      </c>
      <c r="G21" s="115"/>
      <c r="H21" s="116">
        <v>4000</v>
      </c>
      <c r="I21" s="118" t="s">
        <v>43</v>
      </c>
      <c r="J21" s="116" t="s">
        <v>43</v>
      </c>
      <c r="K21" s="115" t="s">
        <v>43</v>
      </c>
      <c r="L21" s="115" t="s">
        <v>43</v>
      </c>
      <c r="M21" s="115" t="s">
        <v>43</v>
      </c>
      <c r="N21" s="116" t="s">
        <v>43</v>
      </c>
      <c r="O21" s="115">
        <v>306</v>
      </c>
      <c r="P21" s="115"/>
      <c r="Q21" s="116">
        <v>306</v>
      </c>
      <c r="R21" s="115">
        <v>4306</v>
      </c>
    </row>
    <row r="22" spans="1:18" s="111" customFormat="1" ht="12.75">
      <c r="A22" s="112" t="s">
        <v>69</v>
      </c>
      <c r="B22" s="112" t="s">
        <v>67</v>
      </c>
      <c r="C22" s="113">
        <v>1110.1</v>
      </c>
      <c r="D22" s="113"/>
      <c r="E22" s="114" t="s">
        <v>62</v>
      </c>
      <c r="F22" s="115">
        <v>4000</v>
      </c>
      <c r="G22" s="115"/>
      <c r="H22" s="116">
        <v>4000</v>
      </c>
      <c r="I22" s="118" t="s">
        <v>43</v>
      </c>
      <c r="J22" s="116" t="s">
        <v>43</v>
      </c>
      <c r="K22" s="115" t="s">
        <v>43</v>
      </c>
      <c r="L22" s="115" t="s">
        <v>43</v>
      </c>
      <c r="M22" s="115" t="s">
        <v>43</v>
      </c>
      <c r="N22" s="116" t="s">
        <v>43</v>
      </c>
      <c r="O22" s="115">
        <v>306</v>
      </c>
      <c r="P22" s="115"/>
      <c r="Q22" s="116">
        <v>306</v>
      </c>
      <c r="R22" s="115">
        <v>4306</v>
      </c>
    </row>
    <row r="23" spans="1:18" s="111" customFormat="1" ht="12.75">
      <c r="A23" s="139" t="s">
        <v>70</v>
      </c>
      <c r="B23" s="139" t="s">
        <v>71</v>
      </c>
      <c r="C23" s="140">
        <v>1620.1</v>
      </c>
      <c r="D23" s="140">
        <v>15</v>
      </c>
      <c r="E23" s="141" t="s">
        <v>53</v>
      </c>
      <c r="F23" s="142">
        <v>8970</v>
      </c>
      <c r="G23" s="143"/>
      <c r="H23" s="142">
        <v>8970</v>
      </c>
      <c r="I23" s="143" t="s">
        <v>43</v>
      </c>
      <c r="J23" s="143" t="s">
        <v>43</v>
      </c>
      <c r="K23" s="143" t="s">
        <v>43</v>
      </c>
      <c r="L23" s="143" t="s">
        <v>43</v>
      </c>
      <c r="M23" s="143" t="s">
        <v>43</v>
      </c>
      <c r="N23" s="143" t="s">
        <v>43</v>
      </c>
      <c r="O23" s="144">
        <v>686.21</v>
      </c>
      <c r="P23" s="144"/>
      <c r="Q23" s="144">
        <v>686.21</v>
      </c>
      <c r="R23" s="127">
        <v>9656.21</v>
      </c>
    </row>
    <row r="24" spans="1:18" s="111" customFormat="1" ht="12.75">
      <c r="A24" s="145" t="s">
        <v>407</v>
      </c>
      <c r="B24" s="119"/>
      <c r="C24" s="120"/>
      <c r="D24" s="120"/>
      <c r="E24" s="121"/>
      <c r="F24" s="146">
        <v>315455</v>
      </c>
      <c r="G24" s="146">
        <v>0</v>
      </c>
      <c r="H24" s="146">
        <v>315455</v>
      </c>
      <c r="I24" s="146">
        <v>88625.51999999999</v>
      </c>
      <c r="J24" s="146">
        <v>0</v>
      </c>
      <c r="K24" s="146">
        <v>0</v>
      </c>
      <c r="L24" s="146">
        <v>0</v>
      </c>
      <c r="M24" s="146">
        <v>0</v>
      </c>
      <c r="N24" s="146">
        <v>30742.320000000007</v>
      </c>
      <c r="O24" s="146">
        <v>19933.95</v>
      </c>
      <c r="P24" s="146">
        <v>0</v>
      </c>
      <c r="Q24" s="146">
        <v>139301.79</v>
      </c>
      <c r="R24" s="146">
        <v>454756.79</v>
      </c>
    </row>
    <row r="25" spans="1:18" s="136" customFormat="1" ht="12.75">
      <c r="A25" s="137" t="s">
        <v>6</v>
      </c>
      <c r="B25" s="137"/>
      <c r="C25" s="138"/>
      <c r="D25" s="138"/>
      <c r="E25" s="138"/>
      <c r="F25" s="137"/>
      <c r="G25" s="137"/>
      <c r="H25" s="134"/>
      <c r="I25" s="134"/>
      <c r="J25" s="134"/>
      <c r="K25" s="134"/>
      <c r="L25" s="134"/>
      <c r="M25" s="134"/>
      <c r="N25" s="134"/>
      <c r="O25" s="134"/>
      <c r="P25" s="134"/>
      <c r="Q25" s="134"/>
      <c r="R25" s="134"/>
    </row>
    <row r="26" spans="1:18" s="111" customFormat="1" ht="12.75">
      <c r="A26" s="112" t="s">
        <v>401</v>
      </c>
      <c r="B26" s="112"/>
      <c r="C26" s="113"/>
      <c r="D26" s="113"/>
      <c r="E26" s="113"/>
      <c r="F26" s="115"/>
      <c r="G26" s="115"/>
      <c r="H26" s="116">
        <v>0</v>
      </c>
      <c r="I26" s="115"/>
      <c r="J26" s="115"/>
      <c r="K26" s="115"/>
      <c r="L26" s="115"/>
      <c r="M26" s="115"/>
      <c r="N26" s="115"/>
      <c r="O26" s="115"/>
      <c r="P26" s="115"/>
      <c r="Q26" s="116">
        <v>0</v>
      </c>
      <c r="R26" s="115">
        <v>0</v>
      </c>
    </row>
    <row r="27" spans="1:18" s="111" customFormat="1" ht="12.75">
      <c r="A27" s="112"/>
      <c r="B27" s="112"/>
      <c r="C27" s="113"/>
      <c r="D27" s="113"/>
      <c r="E27" s="113"/>
      <c r="F27" s="115"/>
      <c r="G27" s="115"/>
      <c r="H27" s="116">
        <v>0</v>
      </c>
      <c r="I27" s="115"/>
      <c r="J27" s="115"/>
      <c r="K27" s="116"/>
      <c r="L27" s="115"/>
      <c r="M27" s="115"/>
      <c r="N27" s="115"/>
      <c r="O27" s="115"/>
      <c r="P27" s="115"/>
      <c r="Q27" s="116">
        <v>0</v>
      </c>
      <c r="R27" s="115">
        <v>0</v>
      </c>
    </row>
    <row r="28" spans="1:18" s="111" customFormat="1" ht="12.75">
      <c r="A28" s="112"/>
      <c r="B28" s="112"/>
      <c r="C28" s="113"/>
      <c r="D28" s="113"/>
      <c r="E28" s="113"/>
      <c r="F28" s="115"/>
      <c r="G28" s="115"/>
      <c r="H28" s="116">
        <v>0</v>
      </c>
      <c r="I28" s="115"/>
      <c r="J28" s="115"/>
      <c r="K28" s="116"/>
      <c r="L28" s="115"/>
      <c r="M28" s="115"/>
      <c r="N28" s="115"/>
      <c r="O28" s="115"/>
      <c r="P28" s="115"/>
      <c r="Q28" s="116">
        <v>0</v>
      </c>
      <c r="R28" s="115">
        <v>0</v>
      </c>
    </row>
    <row r="29" spans="1:18" s="111" customFormat="1" ht="12.75">
      <c r="A29" s="112"/>
      <c r="B29" s="112"/>
      <c r="C29" s="113"/>
      <c r="D29" s="113"/>
      <c r="E29" s="113"/>
      <c r="F29" s="115"/>
      <c r="G29" s="115"/>
      <c r="H29" s="116">
        <v>0</v>
      </c>
      <c r="I29" s="115"/>
      <c r="J29" s="115"/>
      <c r="K29" s="116"/>
      <c r="L29" s="115"/>
      <c r="M29" s="115"/>
      <c r="N29" s="115"/>
      <c r="O29" s="115"/>
      <c r="P29" s="115"/>
      <c r="Q29" s="116">
        <v>0</v>
      </c>
      <c r="R29" s="115">
        <v>0</v>
      </c>
    </row>
    <row r="30" spans="1:18" s="111" customFormat="1" ht="12.75">
      <c r="A30" s="112"/>
      <c r="B30" s="112"/>
      <c r="C30" s="113"/>
      <c r="D30" s="113"/>
      <c r="E30" s="113"/>
      <c r="F30" s="115"/>
      <c r="G30" s="115"/>
      <c r="H30" s="116">
        <v>0</v>
      </c>
      <c r="I30" s="115"/>
      <c r="J30" s="115"/>
      <c r="K30" s="116"/>
      <c r="L30" s="115"/>
      <c r="M30" s="115"/>
      <c r="N30" s="115"/>
      <c r="O30" s="115"/>
      <c r="P30" s="115"/>
      <c r="Q30" s="116">
        <v>0</v>
      </c>
      <c r="R30" s="115">
        <v>0</v>
      </c>
    </row>
    <row r="31" spans="1:18" s="136" customFormat="1" ht="12.75">
      <c r="A31" s="137" t="s">
        <v>73</v>
      </c>
      <c r="B31" s="137"/>
      <c r="C31" s="138"/>
      <c r="D31" s="138"/>
      <c r="E31" s="138"/>
      <c r="F31" s="137"/>
      <c r="G31" s="137"/>
      <c r="H31" s="134"/>
      <c r="I31" s="134"/>
      <c r="J31" s="134"/>
      <c r="K31" s="134"/>
      <c r="L31" s="134"/>
      <c r="M31" s="134"/>
      <c r="N31" s="134"/>
      <c r="O31" s="134"/>
      <c r="P31" s="134"/>
      <c r="Q31" s="134"/>
      <c r="R31" s="134"/>
    </row>
    <row r="32" spans="1:18" s="111" customFormat="1" ht="12.75">
      <c r="A32" s="112" t="s">
        <v>74</v>
      </c>
      <c r="B32" s="112" t="s">
        <v>75</v>
      </c>
      <c r="C32" s="113">
        <v>1110.1</v>
      </c>
      <c r="D32" s="113">
        <v>30</v>
      </c>
      <c r="E32" s="114" t="s">
        <v>46</v>
      </c>
      <c r="F32" s="115">
        <v>30260</v>
      </c>
      <c r="G32" s="115"/>
      <c r="H32" s="116">
        <v>30260</v>
      </c>
      <c r="I32" s="115" t="s">
        <v>43</v>
      </c>
      <c r="J32" s="115" t="s">
        <v>43</v>
      </c>
      <c r="K32" s="115" t="s">
        <v>43</v>
      </c>
      <c r="L32" s="115">
        <v>1000</v>
      </c>
      <c r="M32" s="115"/>
      <c r="N32" s="115">
        <v>3389.12</v>
      </c>
      <c r="O32" s="115">
        <v>1876.12</v>
      </c>
      <c r="P32" s="115"/>
      <c r="Q32" s="116">
        <v>6265.24</v>
      </c>
      <c r="R32" s="115">
        <v>36525.24</v>
      </c>
    </row>
    <row r="33" spans="1:18" s="111" customFormat="1" ht="12.75">
      <c r="A33" s="112" t="s">
        <v>51</v>
      </c>
      <c r="B33" s="112" t="s">
        <v>76</v>
      </c>
      <c r="C33" s="113">
        <v>1110.1</v>
      </c>
      <c r="D33" s="113">
        <v>15</v>
      </c>
      <c r="E33" s="114" t="s">
        <v>53</v>
      </c>
      <c r="F33" s="115">
        <v>12309</v>
      </c>
      <c r="G33" s="115"/>
      <c r="H33" s="116">
        <v>12309</v>
      </c>
      <c r="I33" s="115">
        <v>6924</v>
      </c>
      <c r="J33" s="115" t="s">
        <v>43</v>
      </c>
      <c r="K33" s="115" t="s">
        <v>43</v>
      </c>
      <c r="L33" s="115" t="s">
        <v>43</v>
      </c>
      <c r="M33" s="115"/>
      <c r="N33" s="115">
        <v>1378.608</v>
      </c>
      <c r="O33" s="115">
        <v>763.16</v>
      </c>
      <c r="P33" s="115"/>
      <c r="Q33" s="116">
        <v>9065.768</v>
      </c>
      <c r="R33" s="115">
        <v>21374.768</v>
      </c>
    </row>
    <row r="34" spans="1:18" s="111" customFormat="1" ht="12.75">
      <c r="A34" s="112" t="s">
        <v>77</v>
      </c>
      <c r="B34" s="112" t="s">
        <v>78</v>
      </c>
      <c r="C34" s="113">
        <v>1110.1</v>
      </c>
      <c r="D34" s="113">
        <v>2</v>
      </c>
      <c r="E34" s="114" t="s">
        <v>62</v>
      </c>
      <c r="F34" s="115">
        <v>14600</v>
      </c>
      <c r="G34" s="115"/>
      <c r="H34" s="116">
        <v>14600</v>
      </c>
      <c r="I34" s="115" t="s">
        <v>43</v>
      </c>
      <c r="J34" s="115" t="s">
        <v>43</v>
      </c>
      <c r="K34" s="115" t="s">
        <v>43</v>
      </c>
      <c r="L34" s="115" t="s">
        <v>43</v>
      </c>
      <c r="M34" s="115"/>
      <c r="N34" s="115">
        <v>1635.2</v>
      </c>
      <c r="O34" s="115">
        <v>905.2</v>
      </c>
      <c r="P34" s="115"/>
      <c r="Q34" s="116">
        <v>2540.4</v>
      </c>
      <c r="R34" s="115">
        <v>17140.4</v>
      </c>
    </row>
    <row r="35" spans="1:18" s="111" customFormat="1" ht="12.75">
      <c r="A35" s="124" t="s">
        <v>79</v>
      </c>
      <c r="B35" s="124" t="s">
        <v>78</v>
      </c>
      <c r="C35" s="125">
        <v>1110.1</v>
      </c>
      <c r="D35" s="125">
        <v>2</v>
      </c>
      <c r="E35" s="126" t="s">
        <v>62</v>
      </c>
      <c r="F35" s="127">
        <v>14600</v>
      </c>
      <c r="G35" s="127"/>
      <c r="H35" s="127">
        <v>14600</v>
      </c>
      <c r="I35" s="127" t="s">
        <v>43</v>
      </c>
      <c r="J35" s="127" t="s">
        <v>43</v>
      </c>
      <c r="K35" s="127" t="s">
        <v>43</v>
      </c>
      <c r="L35" s="127" t="s">
        <v>43</v>
      </c>
      <c r="M35" s="127"/>
      <c r="N35" s="127"/>
      <c r="O35" s="127">
        <v>905.2</v>
      </c>
      <c r="P35" s="127"/>
      <c r="Q35" s="127">
        <v>905.2</v>
      </c>
      <c r="R35" s="127">
        <v>15505.2</v>
      </c>
    </row>
    <row r="36" spans="1:18" s="133" customFormat="1" ht="12.75">
      <c r="A36" s="129" t="s">
        <v>374</v>
      </c>
      <c r="B36" s="129"/>
      <c r="C36" s="130"/>
      <c r="D36" s="130"/>
      <c r="E36" s="131"/>
      <c r="F36" s="132">
        <v>71769</v>
      </c>
      <c r="G36" s="132">
        <v>0</v>
      </c>
      <c r="H36" s="132">
        <v>71769</v>
      </c>
      <c r="I36" s="132">
        <v>6924</v>
      </c>
      <c r="J36" s="132">
        <v>0</v>
      </c>
      <c r="K36" s="132">
        <v>0</v>
      </c>
      <c r="L36" s="132">
        <v>1000</v>
      </c>
      <c r="M36" s="132">
        <v>0</v>
      </c>
      <c r="N36" s="132">
        <v>6402.928</v>
      </c>
      <c r="O36" s="132">
        <v>4449.679999999999</v>
      </c>
      <c r="P36" s="132">
        <v>0</v>
      </c>
      <c r="Q36" s="132">
        <v>18776.608</v>
      </c>
      <c r="R36" s="132">
        <v>90545.608</v>
      </c>
    </row>
    <row r="37" spans="1:18" s="136" customFormat="1" ht="12.75">
      <c r="A37" s="134" t="s">
        <v>80</v>
      </c>
      <c r="B37" s="134"/>
      <c r="C37" s="135"/>
      <c r="D37" s="135"/>
      <c r="E37" s="135"/>
      <c r="F37" s="134"/>
      <c r="G37" s="134"/>
      <c r="H37" s="134"/>
      <c r="I37" s="134"/>
      <c r="J37" s="134"/>
      <c r="K37" s="134"/>
      <c r="L37" s="134"/>
      <c r="M37" s="134"/>
      <c r="N37" s="134"/>
      <c r="O37" s="134"/>
      <c r="P37" s="134"/>
      <c r="Q37" s="134"/>
      <c r="R37" s="134"/>
    </row>
    <row r="38" spans="1:18" s="111" customFormat="1" ht="12.75">
      <c r="A38" s="147" t="s">
        <v>81</v>
      </c>
      <c r="B38" s="147" t="s">
        <v>82</v>
      </c>
      <c r="C38" s="148">
        <v>8010.1</v>
      </c>
      <c r="D38" s="148">
        <v>30</v>
      </c>
      <c r="E38" s="148" t="s">
        <v>46</v>
      </c>
      <c r="F38" s="149">
        <v>30300</v>
      </c>
      <c r="G38" s="149"/>
      <c r="H38" s="149">
        <v>30300</v>
      </c>
      <c r="I38" s="149">
        <v>5994</v>
      </c>
      <c r="J38" s="149" t="s">
        <v>42</v>
      </c>
      <c r="K38" s="149" t="s">
        <v>42</v>
      </c>
      <c r="L38" s="149" t="s">
        <v>42</v>
      </c>
      <c r="M38" s="149"/>
      <c r="N38" s="149">
        <v>4000</v>
      </c>
      <c r="O38" s="149">
        <v>2295</v>
      </c>
      <c r="P38" s="149"/>
      <c r="Q38" s="149">
        <v>12289</v>
      </c>
      <c r="R38" s="149">
        <v>42589</v>
      </c>
    </row>
    <row r="39" spans="1:18" s="111" customFormat="1" ht="12.75">
      <c r="A39" s="129" t="s">
        <v>83</v>
      </c>
      <c r="B39" s="112"/>
      <c r="C39" s="113"/>
      <c r="D39" s="113"/>
      <c r="E39" s="113"/>
      <c r="F39" s="132">
        <v>30300</v>
      </c>
      <c r="G39" s="132">
        <v>0</v>
      </c>
      <c r="H39" s="132">
        <v>30300</v>
      </c>
      <c r="I39" s="132">
        <v>5994</v>
      </c>
      <c r="J39" s="132">
        <v>0</v>
      </c>
      <c r="K39" s="132">
        <v>0</v>
      </c>
      <c r="L39" s="132">
        <v>0</v>
      </c>
      <c r="M39" s="132">
        <v>0</v>
      </c>
      <c r="N39" s="132">
        <v>4000</v>
      </c>
      <c r="O39" s="132">
        <v>2295</v>
      </c>
      <c r="P39" s="132">
        <v>0</v>
      </c>
      <c r="Q39" s="132">
        <v>12289</v>
      </c>
      <c r="R39" s="132">
        <v>42589</v>
      </c>
    </row>
    <row r="40" spans="1:18" s="136" customFormat="1" ht="12.75">
      <c r="A40" s="134" t="s">
        <v>402</v>
      </c>
      <c r="B40" s="134"/>
      <c r="C40" s="135"/>
      <c r="D40" s="135"/>
      <c r="E40" s="135"/>
      <c r="F40" s="134"/>
      <c r="G40" s="134"/>
      <c r="H40" s="134"/>
      <c r="I40" s="134"/>
      <c r="J40" s="134"/>
      <c r="K40" s="134"/>
      <c r="L40" s="134"/>
      <c r="M40" s="134"/>
      <c r="N40" s="134"/>
      <c r="O40" s="134"/>
      <c r="P40" s="134"/>
      <c r="Q40" s="134"/>
      <c r="R40" s="134"/>
    </row>
    <row r="41" spans="1:18" s="111" customFormat="1" ht="12.75">
      <c r="A41" s="112" t="s">
        <v>84</v>
      </c>
      <c r="B41" s="112" t="s">
        <v>85</v>
      </c>
      <c r="C41" s="113" t="s">
        <v>86</v>
      </c>
      <c r="D41" s="113">
        <v>40</v>
      </c>
      <c r="E41" s="114" t="s">
        <v>46</v>
      </c>
      <c r="F41" s="115">
        <v>20702.916023221504</v>
      </c>
      <c r="G41" s="115">
        <v>1534.4586438794474</v>
      </c>
      <c r="H41" s="116">
        <v>22237.37466710095</v>
      </c>
      <c r="I41" s="115">
        <v>7399.671067001322</v>
      </c>
      <c r="J41" s="116" t="s">
        <v>42</v>
      </c>
      <c r="K41" s="116" t="s">
        <v>42</v>
      </c>
      <c r="L41" s="115" t="s">
        <v>42</v>
      </c>
      <c r="M41" s="115">
        <v>63.93577682831031</v>
      </c>
      <c r="N41" s="116">
        <v>1273.9003862711056</v>
      </c>
      <c r="O41" s="115">
        <v>1378.71620638783</v>
      </c>
      <c r="P41" s="115"/>
      <c r="Q41" s="116">
        <v>10116.223436488568</v>
      </c>
      <c r="R41" s="122">
        <v>32353.598103589517</v>
      </c>
    </row>
    <row r="42" spans="1:18" s="111" customFormat="1" ht="12.75">
      <c r="A42" s="112" t="s">
        <v>87</v>
      </c>
      <c r="B42" s="112" t="s">
        <v>85</v>
      </c>
      <c r="C42" s="113" t="s">
        <v>88</v>
      </c>
      <c r="D42" s="113">
        <v>40</v>
      </c>
      <c r="E42" s="114" t="s">
        <v>46</v>
      </c>
      <c r="F42" s="115">
        <v>20702.916023221504</v>
      </c>
      <c r="G42" s="115">
        <v>1534.4586438794474</v>
      </c>
      <c r="H42" s="116">
        <v>22237.37466710095</v>
      </c>
      <c r="I42" s="115">
        <v>7399.671067001322</v>
      </c>
      <c r="J42" s="116" t="s">
        <v>88</v>
      </c>
      <c r="K42" s="116" t="s">
        <v>88</v>
      </c>
      <c r="L42" s="115" t="s">
        <v>88</v>
      </c>
      <c r="M42" s="115">
        <v>63.93577682831031</v>
      </c>
      <c r="N42" s="116">
        <v>1273.9003862711056</v>
      </c>
      <c r="O42" s="115">
        <v>1283.5797704673041</v>
      </c>
      <c r="P42" s="115"/>
      <c r="Q42" s="116">
        <v>10021.087000568043</v>
      </c>
      <c r="R42" s="122">
        <v>32258.46166766899</v>
      </c>
    </row>
    <row r="43" spans="1:18" s="111" customFormat="1" ht="12.75">
      <c r="A43" s="112" t="s">
        <v>89</v>
      </c>
      <c r="B43" s="112" t="s">
        <v>90</v>
      </c>
      <c r="C43" s="113" t="s">
        <v>88</v>
      </c>
      <c r="D43" s="113">
        <v>40</v>
      </c>
      <c r="E43" s="114" t="s">
        <v>46</v>
      </c>
      <c r="F43" s="115">
        <v>20181.71157051712</v>
      </c>
      <c r="G43" s="115">
        <v>1534.4586438794474</v>
      </c>
      <c r="H43" s="116">
        <v>21716.170214396567</v>
      </c>
      <c r="I43" s="115">
        <v>7399.671067001322</v>
      </c>
      <c r="J43" s="116" t="s">
        <v>88</v>
      </c>
      <c r="K43" s="116" t="s">
        <v>88</v>
      </c>
      <c r="L43" s="115" t="s">
        <v>88</v>
      </c>
      <c r="M43" s="115">
        <v>63.93577682831031</v>
      </c>
      <c r="N43" s="116">
        <v>1244.0424303043596</v>
      </c>
      <c r="O43" s="115">
        <v>1251.264071427203</v>
      </c>
      <c r="P43" s="115"/>
      <c r="Q43" s="116">
        <v>9958.913345561195</v>
      </c>
      <c r="R43" s="122">
        <v>31675.083559957762</v>
      </c>
    </row>
    <row r="44" spans="1:18" s="111" customFormat="1" ht="12.75">
      <c r="A44" s="112" t="s">
        <v>91</v>
      </c>
      <c r="B44" s="112" t="s">
        <v>85</v>
      </c>
      <c r="C44" s="113" t="s">
        <v>88</v>
      </c>
      <c r="D44" s="113">
        <v>40</v>
      </c>
      <c r="E44" s="114" t="s">
        <v>46</v>
      </c>
      <c r="F44" s="115">
        <v>20702.916023221504</v>
      </c>
      <c r="G44" s="115">
        <v>1534.4586438794474</v>
      </c>
      <c r="H44" s="116">
        <v>22237.37466710095</v>
      </c>
      <c r="I44" s="115">
        <v>7399.671067001322</v>
      </c>
      <c r="J44" s="116"/>
      <c r="K44" s="116"/>
      <c r="L44" s="115"/>
      <c r="M44" s="115">
        <v>63.93577682831031</v>
      </c>
      <c r="N44" s="116">
        <v>1273.9003862711056</v>
      </c>
      <c r="O44" s="115">
        <v>1378.71620638783</v>
      </c>
      <c r="P44" s="115"/>
      <c r="Q44" s="116">
        <v>10116.223436488568</v>
      </c>
      <c r="R44" s="122">
        <v>32353.598103589517</v>
      </c>
    </row>
    <row r="45" spans="1:18" s="111" customFormat="1" ht="12.75">
      <c r="A45" s="112" t="s">
        <v>92</v>
      </c>
      <c r="B45" s="112" t="s">
        <v>93</v>
      </c>
      <c r="C45" s="113" t="s">
        <v>88</v>
      </c>
      <c r="D45" s="113">
        <v>40</v>
      </c>
      <c r="E45" s="114" t="s">
        <v>94</v>
      </c>
      <c r="F45" s="115">
        <v>1534.4586438794474</v>
      </c>
      <c r="G45" s="115"/>
      <c r="H45" s="116">
        <v>1534.4586438794474</v>
      </c>
      <c r="I45" s="115"/>
      <c r="J45" s="116"/>
      <c r="K45" s="116"/>
      <c r="L45" s="115"/>
      <c r="M45" s="115"/>
      <c r="N45" s="116"/>
      <c r="O45" s="115">
        <v>95.13643592052574</v>
      </c>
      <c r="P45" s="115"/>
      <c r="Q45" s="116">
        <v>95.13643592052574</v>
      </c>
      <c r="R45" s="122">
        <v>1629.595079799973</v>
      </c>
    </row>
    <row r="46" spans="1:18" s="111" customFormat="1" ht="12.75">
      <c r="A46" s="112" t="s">
        <v>95</v>
      </c>
      <c r="B46" s="112" t="s">
        <v>93</v>
      </c>
      <c r="C46" s="123" t="s">
        <v>403</v>
      </c>
      <c r="D46" s="113">
        <v>40</v>
      </c>
      <c r="E46" s="114" t="s">
        <v>94</v>
      </c>
      <c r="F46" s="115">
        <v>1534.4586438794474</v>
      </c>
      <c r="G46" s="115"/>
      <c r="H46" s="116">
        <v>1534.4586438794474</v>
      </c>
      <c r="I46" s="115"/>
      <c r="J46" s="116"/>
      <c r="K46" s="116"/>
      <c r="L46" s="115"/>
      <c r="M46" s="115"/>
      <c r="N46" s="116"/>
      <c r="O46" s="115">
        <v>95.13643592052574</v>
      </c>
      <c r="P46" s="115"/>
      <c r="Q46" s="116">
        <v>95.13643592052574</v>
      </c>
      <c r="R46" s="122">
        <v>1629.595079799973</v>
      </c>
    </row>
    <row r="47" spans="1:18" s="111" customFormat="1" ht="12.75">
      <c r="A47" s="112" t="s">
        <v>96</v>
      </c>
      <c r="B47" s="112" t="s">
        <v>97</v>
      </c>
      <c r="C47" s="123" t="s">
        <v>403</v>
      </c>
      <c r="D47" s="113">
        <v>40</v>
      </c>
      <c r="E47" s="114" t="s">
        <v>46</v>
      </c>
      <c r="F47" s="115">
        <v>21437.410227425135</v>
      </c>
      <c r="G47" s="115">
        <v>1534.4586438794474</v>
      </c>
      <c r="H47" s="116">
        <v>22971.86887130458</v>
      </c>
      <c r="I47" s="115">
        <v>7399.671067001322</v>
      </c>
      <c r="J47" s="116" t="s">
        <v>88</v>
      </c>
      <c r="K47" s="116" t="s">
        <v>88</v>
      </c>
      <c r="L47" s="115" t="s">
        <v>88</v>
      </c>
      <c r="M47" s="115">
        <v>63.93577682831031</v>
      </c>
      <c r="N47" s="116">
        <v>1315.9769562105048</v>
      </c>
      <c r="O47" s="115">
        <v>1424.2538240760255</v>
      </c>
      <c r="P47" s="115"/>
      <c r="Q47" s="116">
        <v>10203.837624116164</v>
      </c>
      <c r="R47" s="122">
        <v>33175.706495420745</v>
      </c>
    </row>
    <row r="48" spans="1:18" s="111" customFormat="1" ht="12.75">
      <c r="A48" s="112" t="s">
        <v>98</v>
      </c>
      <c r="B48" s="112" t="s">
        <v>85</v>
      </c>
      <c r="C48" s="113" t="s">
        <v>88</v>
      </c>
      <c r="D48" s="113">
        <v>40</v>
      </c>
      <c r="E48" s="114" t="s">
        <v>46</v>
      </c>
      <c r="F48" s="115">
        <v>20702.916023221504</v>
      </c>
      <c r="G48" s="115">
        <v>1534.4586438794474</v>
      </c>
      <c r="H48" s="116">
        <v>22237.37466710095</v>
      </c>
      <c r="I48" s="115">
        <v>7399.671067001322</v>
      </c>
      <c r="J48" s="116" t="s">
        <v>88</v>
      </c>
      <c r="K48" s="116" t="s">
        <v>88</v>
      </c>
      <c r="L48" s="115" t="s">
        <v>88</v>
      </c>
      <c r="M48" s="115">
        <v>63.93577682831031</v>
      </c>
      <c r="N48" s="116">
        <v>1273.9003862711056</v>
      </c>
      <c r="O48" s="115">
        <v>1378.71620638783</v>
      </c>
      <c r="P48" s="115"/>
      <c r="Q48" s="116">
        <v>10116.223436488568</v>
      </c>
      <c r="R48" s="122">
        <v>32353.598103589517</v>
      </c>
    </row>
    <row r="49" spans="1:18" s="111" customFormat="1" ht="12.75">
      <c r="A49" s="112" t="s">
        <v>99</v>
      </c>
      <c r="B49" s="112" t="s">
        <v>85</v>
      </c>
      <c r="C49" s="113" t="s">
        <v>88</v>
      </c>
      <c r="D49" s="113">
        <v>40</v>
      </c>
      <c r="E49" s="114" t="s">
        <v>46</v>
      </c>
      <c r="F49" s="115">
        <v>20702.916023221504</v>
      </c>
      <c r="G49" s="115">
        <v>1534.4586438794474</v>
      </c>
      <c r="H49" s="116">
        <v>22237.37466710095</v>
      </c>
      <c r="I49" s="115">
        <v>7399.671067001322</v>
      </c>
      <c r="J49" s="116" t="s">
        <v>88</v>
      </c>
      <c r="K49" s="116" t="s">
        <v>88</v>
      </c>
      <c r="L49" s="115" t="s">
        <v>88</v>
      </c>
      <c r="M49" s="115">
        <v>63.93577682831031</v>
      </c>
      <c r="N49" s="116">
        <v>1273.9003862711056</v>
      </c>
      <c r="O49" s="115">
        <v>1378.71620638783</v>
      </c>
      <c r="P49" s="115"/>
      <c r="Q49" s="116">
        <v>10116.223436488568</v>
      </c>
      <c r="R49" s="122">
        <v>32353.598103589517</v>
      </c>
    </row>
    <row r="50" spans="1:18" s="111" customFormat="1" ht="12.75">
      <c r="A50" s="112" t="s">
        <v>100</v>
      </c>
      <c r="B50" s="112" t="s">
        <v>93</v>
      </c>
      <c r="C50" s="113" t="s">
        <v>88</v>
      </c>
      <c r="D50" s="113">
        <v>40</v>
      </c>
      <c r="E50" s="114" t="s">
        <v>94</v>
      </c>
      <c r="F50" s="115">
        <v>1534.4586438794474</v>
      </c>
      <c r="G50" s="115"/>
      <c r="H50" s="116">
        <v>1534.4586438794474</v>
      </c>
      <c r="I50" s="115"/>
      <c r="J50" s="116"/>
      <c r="K50" s="116"/>
      <c r="L50" s="115"/>
      <c r="M50" s="115"/>
      <c r="N50" s="116"/>
      <c r="O50" s="115">
        <v>95.13643592052574</v>
      </c>
      <c r="P50" s="115"/>
      <c r="Q50" s="116">
        <v>95.13643592052574</v>
      </c>
      <c r="R50" s="122">
        <v>1629.595079799973</v>
      </c>
    </row>
    <row r="51" spans="1:18" s="111" customFormat="1" ht="12.75">
      <c r="A51" s="112" t="s">
        <v>101</v>
      </c>
      <c r="B51" s="112" t="s">
        <v>90</v>
      </c>
      <c r="C51" s="113" t="s">
        <v>88</v>
      </c>
      <c r="D51" s="113">
        <v>40</v>
      </c>
      <c r="E51" s="114" t="s">
        <v>46</v>
      </c>
      <c r="F51" s="115">
        <v>20181.71157051712</v>
      </c>
      <c r="G51" s="115">
        <v>1534.4586438794474</v>
      </c>
      <c r="H51" s="116">
        <v>21716.170214396567</v>
      </c>
      <c r="I51" s="115">
        <v>7399.671067001322</v>
      </c>
      <c r="J51" s="116" t="s">
        <v>88</v>
      </c>
      <c r="K51" s="116" t="s">
        <v>88</v>
      </c>
      <c r="L51" s="115" t="s">
        <v>88</v>
      </c>
      <c r="M51" s="115">
        <v>63.93577682831031</v>
      </c>
      <c r="N51" s="116">
        <v>1244.0424303043596</v>
      </c>
      <c r="O51" s="115">
        <v>1251.264071427203</v>
      </c>
      <c r="P51" s="115"/>
      <c r="Q51" s="116">
        <v>9958.913345561195</v>
      </c>
      <c r="R51" s="122">
        <v>31675.083559957762</v>
      </c>
    </row>
    <row r="52" spans="1:18" s="111" customFormat="1" ht="12.75">
      <c r="A52" s="112" t="s">
        <v>102</v>
      </c>
      <c r="B52" s="112" t="s">
        <v>93</v>
      </c>
      <c r="C52" s="113" t="s">
        <v>88</v>
      </c>
      <c r="D52" s="113">
        <v>40</v>
      </c>
      <c r="E52" s="114" t="s">
        <v>94</v>
      </c>
      <c r="F52" s="115">
        <v>1534.4586438794474</v>
      </c>
      <c r="G52" s="115"/>
      <c r="H52" s="116">
        <v>1534.4586438794474</v>
      </c>
      <c r="I52" s="115"/>
      <c r="J52" s="116"/>
      <c r="K52" s="116"/>
      <c r="L52" s="115"/>
      <c r="M52" s="115"/>
      <c r="N52" s="116"/>
      <c r="O52" s="115">
        <v>95.13643592052574</v>
      </c>
      <c r="P52" s="115"/>
      <c r="Q52" s="116">
        <v>95.13643592052574</v>
      </c>
      <c r="R52" s="122">
        <v>1629.595079799973</v>
      </c>
    </row>
    <row r="53" spans="1:18" s="111" customFormat="1" ht="12.75">
      <c r="A53" s="112" t="s">
        <v>103</v>
      </c>
      <c r="B53" s="112" t="s">
        <v>104</v>
      </c>
      <c r="C53" s="113" t="s">
        <v>88</v>
      </c>
      <c r="D53" s="113">
        <v>40</v>
      </c>
      <c r="E53" s="114" t="s">
        <v>46</v>
      </c>
      <c r="F53" s="115">
        <v>22275.22464698331</v>
      </c>
      <c r="G53" s="115">
        <v>1534.4586438794474</v>
      </c>
      <c r="H53" s="116">
        <v>23809.68329086276</v>
      </c>
      <c r="I53" s="115">
        <v>7399.671067001322</v>
      </c>
      <c r="J53" s="116" t="s">
        <v>88</v>
      </c>
      <c r="K53" s="116" t="s">
        <v>88</v>
      </c>
      <c r="L53" s="115" t="s">
        <v>88</v>
      </c>
      <c r="M53" s="115">
        <v>63.93577682831031</v>
      </c>
      <c r="N53" s="116">
        <v>1363.9723751246659</v>
      </c>
      <c r="O53" s="115">
        <v>1476.200364033491</v>
      </c>
      <c r="P53" s="115"/>
      <c r="Q53" s="116">
        <v>10303.77958298779</v>
      </c>
      <c r="R53" s="122">
        <v>34113.46287385055</v>
      </c>
    </row>
    <row r="54" spans="1:18" s="111" customFormat="1" ht="12.75">
      <c r="A54" s="112" t="s">
        <v>105</v>
      </c>
      <c r="B54" s="112" t="s">
        <v>93</v>
      </c>
      <c r="C54" s="113" t="s">
        <v>88</v>
      </c>
      <c r="D54" s="113">
        <v>40</v>
      </c>
      <c r="E54" s="114" t="s">
        <v>94</v>
      </c>
      <c r="F54" s="115">
        <v>1534.4586438794474</v>
      </c>
      <c r="G54" s="115"/>
      <c r="H54" s="116">
        <v>1534.4586438794474</v>
      </c>
      <c r="I54" s="115"/>
      <c r="J54" s="116"/>
      <c r="K54" s="116"/>
      <c r="L54" s="115"/>
      <c r="M54" s="115"/>
      <c r="N54" s="116"/>
      <c r="O54" s="115">
        <v>95.13643592052574</v>
      </c>
      <c r="P54" s="115"/>
      <c r="Q54" s="116">
        <v>95.13643592052574</v>
      </c>
      <c r="R54" s="122">
        <v>1629.595079799973</v>
      </c>
    </row>
    <row r="55" spans="1:18" s="111" customFormat="1" ht="12.75">
      <c r="A55" s="112" t="s">
        <v>106</v>
      </c>
      <c r="B55" s="112" t="s">
        <v>107</v>
      </c>
      <c r="C55" s="113" t="s">
        <v>88</v>
      </c>
      <c r="D55" s="113">
        <v>40</v>
      </c>
      <c r="E55" s="114" t="s">
        <v>46</v>
      </c>
      <c r="F55" s="115">
        <v>20702.916023221504</v>
      </c>
      <c r="G55" s="115">
        <v>1534.4586438794474</v>
      </c>
      <c r="H55" s="116">
        <v>22237.37466710095</v>
      </c>
      <c r="I55" s="115">
        <v>7399.671067001322</v>
      </c>
      <c r="J55" s="116" t="s">
        <v>88</v>
      </c>
      <c r="K55" s="116" t="s">
        <v>88</v>
      </c>
      <c r="L55" s="115" t="s">
        <v>88</v>
      </c>
      <c r="M55" s="115">
        <v>63.93577682831031</v>
      </c>
      <c r="N55" s="116">
        <v>1273.9003862711056</v>
      </c>
      <c r="O55" s="115">
        <v>1378.71620638783</v>
      </c>
      <c r="P55" s="115"/>
      <c r="Q55" s="116">
        <v>10116.223436488568</v>
      </c>
      <c r="R55" s="122">
        <v>32353.598103589517</v>
      </c>
    </row>
    <row r="56" spans="1:18" s="111" customFormat="1" ht="12.75">
      <c r="A56" s="112" t="s">
        <v>108</v>
      </c>
      <c r="B56" s="112" t="s">
        <v>109</v>
      </c>
      <c r="C56" s="113" t="s">
        <v>88</v>
      </c>
      <c r="D56" s="113">
        <v>40</v>
      </c>
      <c r="E56" s="114" t="s">
        <v>46</v>
      </c>
      <c r="F56" s="115">
        <v>22275.22464698331</v>
      </c>
      <c r="G56" s="115">
        <v>1534.4586438794474</v>
      </c>
      <c r="H56" s="116">
        <v>23809.68329086276</v>
      </c>
      <c r="I56" s="115">
        <v>7399.671067001322</v>
      </c>
      <c r="J56" s="116" t="s">
        <v>88</v>
      </c>
      <c r="K56" s="116" t="s">
        <v>88</v>
      </c>
      <c r="L56" s="115" t="s">
        <v>88</v>
      </c>
      <c r="M56" s="115">
        <v>63.93577682831031</v>
      </c>
      <c r="N56" s="116">
        <v>1363.9723751246659</v>
      </c>
      <c r="O56" s="115">
        <v>1476.200364033491</v>
      </c>
      <c r="P56" s="115"/>
      <c r="Q56" s="116">
        <v>10303.77958298779</v>
      </c>
      <c r="R56" s="122">
        <v>34113.46287385055</v>
      </c>
    </row>
    <row r="57" spans="1:18" s="111" customFormat="1" ht="12.75">
      <c r="A57" s="124" t="s">
        <v>110</v>
      </c>
      <c r="B57" s="124" t="s">
        <v>90</v>
      </c>
      <c r="C57" s="125" t="s">
        <v>88</v>
      </c>
      <c r="D57" s="125">
        <v>40</v>
      </c>
      <c r="E57" s="126" t="s">
        <v>46</v>
      </c>
      <c r="F57" s="127">
        <v>20181.71157051712</v>
      </c>
      <c r="G57" s="127">
        <v>1534.4586438794474</v>
      </c>
      <c r="H57" s="116">
        <v>21716.170214396567</v>
      </c>
      <c r="I57" s="127">
        <v>7399.671067001322</v>
      </c>
      <c r="J57" s="127" t="s">
        <v>88</v>
      </c>
      <c r="K57" s="127" t="s">
        <v>88</v>
      </c>
      <c r="L57" s="127" t="s">
        <v>88</v>
      </c>
      <c r="M57" s="127">
        <v>63.93577682831031</v>
      </c>
      <c r="N57" s="127">
        <v>1244.0424303043596</v>
      </c>
      <c r="O57" s="127">
        <v>1251.264071427203</v>
      </c>
      <c r="P57" s="127"/>
      <c r="Q57" s="127">
        <v>9958.913345561195</v>
      </c>
      <c r="R57" s="128">
        <v>31675.083559957762</v>
      </c>
    </row>
    <row r="58" spans="1:18" s="133" customFormat="1" ht="12.75">
      <c r="A58" s="129"/>
      <c r="B58" s="129" t="s">
        <v>404</v>
      </c>
      <c r="C58" s="130"/>
      <c r="D58" s="130"/>
      <c r="E58" s="131"/>
      <c r="F58" s="132">
        <v>258422.78359166943</v>
      </c>
      <c r="G58" s="132">
        <v>18413.503726553365</v>
      </c>
      <c r="H58" s="132">
        <v>276836.2873182228</v>
      </c>
      <c r="I58" s="132">
        <v>88796.05280401587</v>
      </c>
      <c r="J58" s="132">
        <v>0</v>
      </c>
      <c r="K58" s="132">
        <v>0</v>
      </c>
      <c r="L58" s="132">
        <v>0</v>
      </c>
      <c r="M58" s="132">
        <v>767.2293219397235</v>
      </c>
      <c r="N58" s="132">
        <v>15419.45131499955</v>
      </c>
      <c r="O58" s="132">
        <v>16783.289748433697</v>
      </c>
      <c r="P58" s="132">
        <v>0</v>
      </c>
      <c r="Q58" s="132">
        <v>121766.02318938886</v>
      </c>
      <c r="R58" s="132">
        <v>398602.31050761155</v>
      </c>
    </row>
    <row r="59" spans="1:18" s="136" customFormat="1" ht="12.75">
      <c r="A59" s="134" t="s">
        <v>405</v>
      </c>
      <c r="B59" s="134"/>
      <c r="C59" s="135"/>
      <c r="D59" s="135"/>
      <c r="E59" s="135"/>
      <c r="F59" s="134"/>
      <c r="G59" s="134"/>
      <c r="H59" s="134"/>
      <c r="I59" s="134"/>
      <c r="J59" s="134"/>
      <c r="K59" s="134"/>
      <c r="L59" s="134"/>
      <c r="M59" s="134"/>
      <c r="N59" s="134"/>
      <c r="O59" s="134"/>
      <c r="P59" s="134"/>
      <c r="Q59" s="134"/>
      <c r="R59" s="134"/>
    </row>
    <row r="60" spans="1:18" s="111" customFormat="1" ht="12.75">
      <c r="A60" s="112" t="s">
        <v>84</v>
      </c>
      <c r="B60" s="112" t="s">
        <v>85</v>
      </c>
      <c r="C60" s="113" t="s">
        <v>86</v>
      </c>
      <c r="D60" s="113">
        <v>40</v>
      </c>
      <c r="E60" s="114" t="s">
        <v>46</v>
      </c>
      <c r="F60" s="115">
        <v>19773.083976778496</v>
      </c>
      <c r="G60" s="115">
        <v>1465.5413561205526</v>
      </c>
      <c r="H60" s="116">
        <v>21238.62533289905</v>
      </c>
      <c r="I60" s="115">
        <v>7067.328932998678</v>
      </c>
      <c r="J60" s="116" t="s">
        <v>42</v>
      </c>
      <c r="K60" s="116" t="s">
        <v>42</v>
      </c>
      <c r="L60" s="115" t="s">
        <v>42</v>
      </c>
      <c r="M60" s="115">
        <v>61.06422317168969</v>
      </c>
      <c r="N60" s="116">
        <v>1162.0404608404926</v>
      </c>
      <c r="O60" s="115">
        <v>1316.7937936121702</v>
      </c>
      <c r="P60" s="115"/>
      <c r="Q60" s="116">
        <v>9607.22741062303</v>
      </c>
      <c r="R60" s="122">
        <v>30845.852743522082</v>
      </c>
    </row>
    <row r="61" spans="1:18" s="111" customFormat="1" ht="12.75">
      <c r="A61" s="112" t="s">
        <v>87</v>
      </c>
      <c r="B61" s="112" t="s">
        <v>85</v>
      </c>
      <c r="C61" s="113" t="s">
        <v>88</v>
      </c>
      <c r="D61" s="113">
        <v>40</v>
      </c>
      <c r="E61" s="114" t="s">
        <v>46</v>
      </c>
      <c r="F61" s="115">
        <v>19773.083976778496</v>
      </c>
      <c r="G61" s="115">
        <v>1465.5413561205526</v>
      </c>
      <c r="H61" s="116">
        <v>21238.62533289905</v>
      </c>
      <c r="I61" s="115">
        <v>7067.328932998678</v>
      </c>
      <c r="J61" s="116" t="s">
        <v>88</v>
      </c>
      <c r="K61" s="116" t="s">
        <v>88</v>
      </c>
      <c r="L61" s="115" t="s">
        <v>88</v>
      </c>
      <c r="M61" s="115">
        <v>61.06422317168969</v>
      </c>
      <c r="N61" s="116">
        <v>1162.0404608404926</v>
      </c>
      <c r="O61" s="115">
        <v>1225.930229532696</v>
      </c>
      <c r="P61" s="115"/>
      <c r="Q61" s="116">
        <v>9516.363846543556</v>
      </c>
      <c r="R61" s="122">
        <v>30754.989179442608</v>
      </c>
    </row>
    <row r="62" spans="1:18" s="111" customFormat="1" ht="12.75">
      <c r="A62" s="112" t="s">
        <v>89</v>
      </c>
      <c r="B62" s="112" t="s">
        <v>90</v>
      </c>
      <c r="C62" s="113" t="s">
        <v>88</v>
      </c>
      <c r="D62" s="113">
        <v>40</v>
      </c>
      <c r="E62" s="114" t="s">
        <v>46</v>
      </c>
      <c r="F62" s="115">
        <v>19275.28842948288</v>
      </c>
      <c r="G62" s="115">
        <v>1465.5413561205526</v>
      </c>
      <c r="H62" s="116">
        <v>20740.829785603433</v>
      </c>
      <c r="I62" s="115">
        <v>7067.328932998678</v>
      </c>
      <c r="J62" s="116" t="s">
        <v>88</v>
      </c>
      <c r="K62" s="116" t="s">
        <v>88</v>
      </c>
      <c r="L62" s="115" t="s">
        <v>88</v>
      </c>
      <c r="M62" s="115">
        <v>61.06422317168969</v>
      </c>
      <c r="N62" s="116">
        <v>1134.8043022795289</v>
      </c>
      <c r="O62" s="115">
        <v>1195.065928572797</v>
      </c>
      <c r="P62" s="115"/>
      <c r="Q62" s="116">
        <v>9458.263387022693</v>
      </c>
      <c r="R62" s="122">
        <v>30199.093172626126</v>
      </c>
    </row>
    <row r="63" spans="1:18" s="111" customFormat="1" ht="12.75">
      <c r="A63" s="112" t="s">
        <v>91</v>
      </c>
      <c r="B63" s="112" t="s">
        <v>85</v>
      </c>
      <c r="C63" s="113" t="s">
        <v>88</v>
      </c>
      <c r="D63" s="113">
        <v>40</v>
      </c>
      <c r="E63" s="114" t="s">
        <v>46</v>
      </c>
      <c r="F63" s="115">
        <v>19773.083976778496</v>
      </c>
      <c r="G63" s="115">
        <v>1465.5413561205526</v>
      </c>
      <c r="H63" s="116">
        <v>21238.62533289905</v>
      </c>
      <c r="I63" s="115">
        <v>7067.328932998678</v>
      </c>
      <c r="J63" s="116"/>
      <c r="K63" s="116"/>
      <c r="L63" s="115"/>
      <c r="M63" s="115">
        <v>61.06422317168969</v>
      </c>
      <c r="N63" s="116">
        <v>1162.0404608404926</v>
      </c>
      <c r="O63" s="115">
        <v>1316.7937936121702</v>
      </c>
      <c r="P63" s="115"/>
      <c r="Q63" s="116">
        <v>9607.22741062303</v>
      </c>
      <c r="R63" s="122">
        <v>30845.852743522082</v>
      </c>
    </row>
    <row r="64" spans="1:18" s="111" customFormat="1" ht="12.75">
      <c r="A64" s="112" t="s">
        <v>92</v>
      </c>
      <c r="B64" s="112" t="s">
        <v>93</v>
      </c>
      <c r="C64" s="113" t="s">
        <v>88</v>
      </c>
      <c r="D64" s="113">
        <v>40</v>
      </c>
      <c r="E64" s="114" t="s">
        <v>94</v>
      </c>
      <c r="F64" s="115">
        <v>1465.5413561205526</v>
      </c>
      <c r="G64" s="115"/>
      <c r="H64" s="116">
        <v>1465.5413561205526</v>
      </c>
      <c r="I64" s="115"/>
      <c r="J64" s="116"/>
      <c r="K64" s="116"/>
      <c r="L64" s="115"/>
      <c r="M64" s="115"/>
      <c r="N64" s="116"/>
      <c r="O64" s="115">
        <v>90.86356407947426</v>
      </c>
      <c r="P64" s="115"/>
      <c r="Q64" s="116">
        <v>90.86356407947426</v>
      </c>
      <c r="R64" s="122">
        <v>1556.404920200027</v>
      </c>
    </row>
    <row r="65" spans="1:18" s="111" customFormat="1" ht="12.75">
      <c r="A65" s="112" t="s">
        <v>95</v>
      </c>
      <c r="B65" s="112" t="s">
        <v>93</v>
      </c>
      <c r="C65" s="123" t="s">
        <v>403</v>
      </c>
      <c r="D65" s="113">
        <v>40</v>
      </c>
      <c r="E65" s="114" t="s">
        <v>94</v>
      </c>
      <c r="F65" s="115">
        <v>1465.5413561205526</v>
      </c>
      <c r="G65" s="115"/>
      <c r="H65" s="116">
        <v>1465.5413561205526</v>
      </c>
      <c r="I65" s="115"/>
      <c r="J65" s="116"/>
      <c r="K65" s="116"/>
      <c r="L65" s="115"/>
      <c r="M65" s="115"/>
      <c r="N65" s="116"/>
      <c r="O65" s="115">
        <v>90.86356407947426</v>
      </c>
      <c r="P65" s="115"/>
      <c r="Q65" s="116">
        <v>90.86356407947426</v>
      </c>
      <c r="R65" s="122">
        <v>1556.404920200027</v>
      </c>
    </row>
    <row r="66" spans="1:18" s="111" customFormat="1" ht="12.75">
      <c r="A66" s="112" t="s">
        <v>96</v>
      </c>
      <c r="B66" s="112" t="s">
        <v>97</v>
      </c>
      <c r="C66" s="123" t="s">
        <v>403</v>
      </c>
      <c r="D66" s="113">
        <v>40</v>
      </c>
      <c r="E66" s="114" t="s">
        <v>46</v>
      </c>
      <c r="F66" s="115">
        <v>20474.589772574865</v>
      </c>
      <c r="G66" s="115">
        <v>1465.5413561205526</v>
      </c>
      <c r="H66" s="116">
        <v>21940.13112869542</v>
      </c>
      <c r="I66" s="115">
        <v>7067.328932998678</v>
      </c>
      <c r="J66" s="116" t="s">
        <v>88</v>
      </c>
      <c r="K66" s="116" t="s">
        <v>88</v>
      </c>
      <c r="L66" s="115" t="s">
        <v>88</v>
      </c>
      <c r="M66" s="115">
        <v>61.06422317168969</v>
      </c>
      <c r="N66" s="116">
        <v>1200.4223290382788</v>
      </c>
      <c r="O66" s="115">
        <v>1360.2861759239745</v>
      </c>
      <c r="P66" s="115"/>
      <c r="Q66" s="116">
        <v>9689.101661132621</v>
      </c>
      <c r="R66" s="122">
        <v>31629.232789828042</v>
      </c>
    </row>
    <row r="67" spans="1:18" s="111" customFormat="1" ht="12.75">
      <c r="A67" s="112" t="s">
        <v>98</v>
      </c>
      <c r="B67" s="112" t="s">
        <v>85</v>
      </c>
      <c r="C67" s="113" t="s">
        <v>88</v>
      </c>
      <c r="D67" s="113">
        <v>40</v>
      </c>
      <c r="E67" s="114" t="s">
        <v>46</v>
      </c>
      <c r="F67" s="115">
        <v>19773.083976778496</v>
      </c>
      <c r="G67" s="115">
        <v>1465.5413561205526</v>
      </c>
      <c r="H67" s="116">
        <v>21238.62533289905</v>
      </c>
      <c r="I67" s="115">
        <v>7067.328932998678</v>
      </c>
      <c r="J67" s="116" t="s">
        <v>88</v>
      </c>
      <c r="K67" s="116" t="s">
        <v>88</v>
      </c>
      <c r="L67" s="115" t="s">
        <v>88</v>
      </c>
      <c r="M67" s="115">
        <v>61.06422317168969</v>
      </c>
      <c r="N67" s="116">
        <v>1162.0404608404926</v>
      </c>
      <c r="O67" s="115">
        <v>1316.7937936121702</v>
      </c>
      <c r="P67" s="115"/>
      <c r="Q67" s="116">
        <v>9607.22741062303</v>
      </c>
      <c r="R67" s="122">
        <v>30845.852743522082</v>
      </c>
    </row>
    <row r="68" spans="1:18" s="111" customFormat="1" ht="12.75">
      <c r="A68" s="112" t="s">
        <v>99</v>
      </c>
      <c r="B68" s="112" t="s">
        <v>85</v>
      </c>
      <c r="C68" s="113" t="s">
        <v>88</v>
      </c>
      <c r="D68" s="113">
        <v>40</v>
      </c>
      <c r="E68" s="114" t="s">
        <v>46</v>
      </c>
      <c r="F68" s="115">
        <v>19773.083976778496</v>
      </c>
      <c r="G68" s="115">
        <v>1465.5413561205526</v>
      </c>
      <c r="H68" s="116">
        <v>21238.62533289905</v>
      </c>
      <c r="I68" s="115">
        <v>7067.328932998678</v>
      </c>
      <c r="J68" s="116" t="s">
        <v>88</v>
      </c>
      <c r="K68" s="116" t="s">
        <v>88</v>
      </c>
      <c r="L68" s="115" t="s">
        <v>88</v>
      </c>
      <c r="M68" s="115">
        <v>61.06422317168969</v>
      </c>
      <c r="N68" s="116">
        <v>1162.0404608404926</v>
      </c>
      <c r="O68" s="115">
        <v>1316.7937936121702</v>
      </c>
      <c r="P68" s="115"/>
      <c r="Q68" s="116">
        <v>9607.22741062303</v>
      </c>
      <c r="R68" s="122">
        <v>30845.852743522082</v>
      </c>
    </row>
    <row r="69" spans="1:18" s="111" customFormat="1" ht="12.75">
      <c r="A69" s="112" t="s">
        <v>100</v>
      </c>
      <c r="B69" s="112" t="s">
        <v>93</v>
      </c>
      <c r="C69" s="113" t="s">
        <v>88</v>
      </c>
      <c r="D69" s="113">
        <v>40</v>
      </c>
      <c r="E69" s="114" t="s">
        <v>94</v>
      </c>
      <c r="F69" s="115">
        <v>1465.5413561205526</v>
      </c>
      <c r="G69" s="115"/>
      <c r="H69" s="116">
        <v>1465.5413561205526</v>
      </c>
      <c r="I69" s="115"/>
      <c r="J69" s="116"/>
      <c r="K69" s="116"/>
      <c r="L69" s="115"/>
      <c r="M69" s="115"/>
      <c r="N69" s="116"/>
      <c r="O69" s="115">
        <v>90.86356407947426</v>
      </c>
      <c r="P69" s="115"/>
      <c r="Q69" s="116">
        <v>90.86356407947426</v>
      </c>
      <c r="R69" s="122">
        <v>1556.404920200027</v>
      </c>
    </row>
    <row r="70" spans="1:18" s="111" customFormat="1" ht="12.75">
      <c r="A70" s="112" t="s">
        <v>101</v>
      </c>
      <c r="B70" s="112" t="s">
        <v>90</v>
      </c>
      <c r="C70" s="113" t="s">
        <v>88</v>
      </c>
      <c r="D70" s="113">
        <v>40</v>
      </c>
      <c r="E70" s="114" t="s">
        <v>46</v>
      </c>
      <c r="F70" s="115">
        <v>19275.28842948288</v>
      </c>
      <c r="G70" s="115">
        <v>1465.5413561205526</v>
      </c>
      <c r="H70" s="116">
        <v>20740.829785603433</v>
      </c>
      <c r="I70" s="115">
        <v>7067.328932998678</v>
      </c>
      <c r="J70" s="116" t="s">
        <v>88</v>
      </c>
      <c r="K70" s="116" t="s">
        <v>88</v>
      </c>
      <c r="L70" s="115" t="s">
        <v>88</v>
      </c>
      <c r="M70" s="115">
        <v>61.06422317168969</v>
      </c>
      <c r="N70" s="116">
        <v>1134.8043022795289</v>
      </c>
      <c r="O70" s="115">
        <v>1195.065928572797</v>
      </c>
      <c r="P70" s="115"/>
      <c r="Q70" s="116">
        <v>9458.263387022693</v>
      </c>
      <c r="R70" s="122">
        <v>30199.093172626126</v>
      </c>
    </row>
    <row r="71" spans="1:18" s="111" customFormat="1" ht="12.75">
      <c r="A71" s="112" t="s">
        <v>102</v>
      </c>
      <c r="B71" s="112" t="s">
        <v>93</v>
      </c>
      <c r="C71" s="113" t="s">
        <v>88</v>
      </c>
      <c r="D71" s="113">
        <v>40</v>
      </c>
      <c r="E71" s="114" t="s">
        <v>94</v>
      </c>
      <c r="F71" s="115">
        <v>1465.5413561205526</v>
      </c>
      <c r="G71" s="115"/>
      <c r="H71" s="116">
        <v>1465.5413561205526</v>
      </c>
      <c r="I71" s="115"/>
      <c r="J71" s="116"/>
      <c r="K71" s="116"/>
      <c r="L71" s="115"/>
      <c r="M71" s="115"/>
      <c r="N71" s="116"/>
      <c r="O71" s="115">
        <v>90.86356407947426</v>
      </c>
      <c r="P71" s="115"/>
      <c r="Q71" s="116">
        <v>90.86356407947426</v>
      </c>
      <c r="R71" s="122">
        <v>1556.404920200027</v>
      </c>
    </row>
    <row r="72" spans="1:18" s="111" customFormat="1" ht="12.75">
      <c r="A72" s="112" t="s">
        <v>103</v>
      </c>
      <c r="B72" s="112" t="s">
        <v>104</v>
      </c>
      <c r="C72" s="113" t="s">
        <v>88</v>
      </c>
      <c r="D72" s="113">
        <v>40</v>
      </c>
      <c r="E72" s="114" t="s">
        <v>46</v>
      </c>
      <c r="F72" s="115">
        <v>21274.77535301669</v>
      </c>
      <c r="G72" s="115">
        <v>1465.5413561205526</v>
      </c>
      <c r="H72" s="116">
        <v>22740.31670913724</v>
      </c>
      <c r="I72" s="115">
        <v>7067.328932998678</v>
      </c>
      <c r="J72" s="116" t="s">
        <v>88</v>
      </c>
      <c r="K72" s="116" t="s">
        <v>88</v>
      </c>
      <c r="L72" s="115" t="s">
        <v>88</v>
      </c>
      <c r="M72" s="115">
        <v>61.06422317168969</v>
      </c>
      <c r="N72" s="116">
        <v>1244.2033179714078</v>
      </c>
      <c r="O72" s="115">
        <v>1409.8996359665089</v>
      </c>
      <c r="P72" s="115"/>
      <c r="Q72" s="116">
        <v>9782.496110108284</v>
      </c>
      <c r="R72" s="122">
        <v>32522.812819245526</v>
      </c>
    </row>
    <row r="73" spans="1:18" s="111" customFormat="1" ht="12.75">
      <c r="A73" s="112" t="s">
        <v>105</v>
      </c>
      <c r="B73" s="112" t="s">
        <v>93</v>
      </c>
      <c r="C73" s="113" t="s">
        <v>88</v>
      </c>
      <c r="D73" s="113">
        <v>40</v>
      </c>
      <c r="E73" s="114" t="s">
        <v>94</v>
      </c>
      <c r="F73" s="115">
        <v>1465.5413561205526</v>
      </c>
      <c r="G73" s="115"/>
      <c r="H73" s="116">
        <v>1465.5413561205526</v>
      </c>
      <c r="I73" s="115"/>
      <c r="J73" s="116"/>
      <c r="K73" s="116"/>
      <c r="L73" s="115"/>
      <c r="M73" s="115"/>
      <c r="N73" s="116"/>
      <c r="O73" s="115">
        <v>90.86356407947426</v>
      </c>
      <c r="P73" s="115"/>
      <c r="Q73" s="116">
        <v>90.86356407947426</v>
      </c>
      <c r="R73" s="122">
        <v>1556.404920200027</v>
      </c>
    </row>
    <row r="74" spans="1:18" s="111" customFormat="1" ht="12.75">
      <c r="A74" s="112" t="s">
        <v>106</v>
      </c>
      <c r="B74" s="112" t="s">
        <v>107</v>
      </c>
      <c r="C74" s="113" t="s">
        <v>88</v>
      </c>
      <c r="D74" s="113">
        <v>40</v>
      </c>
      <c r="E74" s="114" t="s">
        <v>46</v>
      </c>
      <c r="F74" s="115">
        <v>19773.083976778496</v>
      </c>
      <c r="G74" s="115">
        <v>1465.5413561205526</v>
      </c>
      <c r="H74" s="116">
        <v>21238.62533289905</v>
      </c>
      <c r="I74" s="115">
        <v>7067.328932998678</v>
      </c>
      <c r="J74" s="116" t="s">
        <v>88</v>
      </c>
      <c r="K74" s="116" t="s">
        <v>88</v>
      </c>
      <c r="L74" s="115" t="s">
        <v>88</v>
      </c>
      <c r="M74" s="115">
        <v>61.06422317168969</v>
      </c>
      <c r="N74" s="116">
        <v>1162.0404608404926</v>
      </c>
      <c r="O74" s="115">
        <v>1316.7937936121702</v>
      </c>
      <c r="P74" s="115"/>
      <c r="Q74" s="116">
        <v>9607.22741062303</v>
      </c>
      <c r="R74" s="122">
        <v>30845.852743522082</v>
      </c>
    </row>
    <row r="75" spans="1:18" s="111" customFormat="1" ht="12.75">
      <c r="A75" s="112" t="s">
        <v>108</v>
      </c>
      <c r="B75" s="112" t="s">
        <v>109</v>
      </c>
      <c r="C75" s="113" t="s">
        <v>88</v>
      </c>
      <c r="D75" s="113">
        <v>40</v>
      </c>
      <c r="E75" s="114" t="s">
        <v>46</v>
      </c>
      <c r="F75" s="115">
        <v>21274.77535301669</v>
      </c>
      <c r="G75" s="115">
        <v>1465.5413561205526</v>
      </c>
      <c r="H75" s="116">
        <v>22740.31670913724</v>
      </c>
      <c r="I75" s="115">
        <v>7067.328932998678</v>
      </c>
      <c r="J75" s="116" t="s">
        <v>88</v>
      </c>
      <c r="K75" s="116" t="s">
        <v>88</v>
      </c>
      <c r="L75" s="115" t="s">
        <v>88</v>
      </c>
      <c r="M75" s="115">
        <v>61.06422317168969</v>
      </c>
      <c r="N75" s="116">
        <v>1244.2033179714078</v>
      </c>
      <c r="O75" s="115">
        <v>1409.8996359665089</v>
      </c>
      <c r="P75" s="115"/>
      <c r="Q75" s="116">
        <v>9782.496110108284</v>
      </c>
      <c r="R75" s="122">
        <v>32522.812819245526</v>
      </c>
    </row>
    <row r="76" spans="1:18" s="111" customFormat="1" ht="12.75">
      <c r="A76" s="124" t="s">
        <v>110</v>
      </c>
      <c r="B76" s="124" t="s">
        <v>90</v>
      </c>
      <c r="C76" s="125" t="s">
        <v>88</v>
      </c>
      <c r="D76" s="125">
        <v>40</v>
      </c>
      <c r="E76" s="126" t="s">
        <v>46</v>
      </c>
      <c r="F76" s="127">
        <v>19275.28842948288</v>
      </c>
      <c r="G76" s="127">
        <v>1465.5413561205526</v>
      </c>
      <c r="H76" s="127">
        <v>20740.829785603433</v>
      </c>
      <c r="I76" s="127">
        <v>7067.328932998678</v>
      </c>
      <c r="J76" s="127" t="s">
        <v>88</v>
      </c>
      <c r="K76" s="127" t="s">
        <v>88</v>
      </c>
      <c r="L76" s="127" t="s">
        <v>88</v>
      </c>
      <c r="M76" s="127">
        <v>61.06422317168969</v>
      </c>
      <c r="N76" s="127">
        <v>1134.8043022795289</v>
      </c>
      <c r="O76" s="127">
        <v>1195.065928572797</v>
      </c>
      <c r="P76" s="127"/>
      <c r="Q76" s="127">
        <v>9458.263387022693</v>
      </c>
      <c r="R76" s="128">
        <v>30199.093172626126</v>
      </c>
    </row>
    <row r="77" spans="1:18" s="133" customFormat="1" ht="12.75">
      <c r="A77" s="129"/>
      <c r="B77" s="129" t="s">
        <v>406</v>
      </c>
      <c r="C77" s="130"/>
      <c r="D77" s="130"/>
      <c r="E77" s="131"/>
      <c r="F77" s="132">
        <v>246816.21640833057</v>
      </c>
      <c r="G77" s="132">
        <v>17586.496273446635</v>
      </c>
      <c r="H77" s="132">
        <v>264402.7126817772</v>
      </c>
      <c r="I77" s="132">
        <v>84807.94719598413</v>
      </c>
      <c r="J77" s="132">
        <v>0</v>
      </c>
      <c r="K77" s="132">
        <v>0</v>
      </c>
      <c r="L77" s="132">
        <v>0</v>
      </c>
      <c r="M77" s="132">
        <v>732.7706780602765</v>
      </c>
      <c r="N77" s="132">
        <v>14065.484636862635</v>
      </c>
      <c r="O77" s="132">
        <v>16029.500251566304</v>
      </c>
      <c r="P77" s="132">
        <v>0</v>
      </c>
      <c r="Q77" s="132">
        <v>115635.70276247335</v>
      </c>
      <c r="R77" s="132">
        <v>380038.41544425057</v>
      </c>
    </row>
    <row r="78" spans="1:18" s="133" customFormat="1" ht="12.75">
      <c r="A78" s="129" t="s">
        <v>422</v>
      </c>
      <c r="B78" s="129"/>
      <c r="C78" s="130"/>
      <c r="D78" s="130"/>
      <c r="E78" s="130"/>
      <c r="F78" s="132">
        <v>505239</v>
      </c>
      <c r="G78" s="132">
        <v>36000</v>
      </c>
      <c r="H78" s="132">
        <v>541239</v>
      </c>
      <c r="I78" s="132">
        <v>173604</v>
      </c>
      <c r="J78" s="132">
        <v>0</v>
      </c>
      <c r="K78" s="132">
        <v>0</v>
      </c>
      <c r="L78" s="132">
        <v>0</v>
      </c>
      <c r="M78" s="132">
        <v>1500</v>
      </c>
      <c r="N78" s="132">
        <v>29484.935951862186</v>
      </c>
      <c r="O78" s="132">
        <v>32812.79</v>
      </c>
      <c r="P78" s="132">
        <v>0</v>
      </c>
      <c r="Q78" s="132">
        <v>237401.7259518622</v>
      </c>
      <c r="R78" s="132">
        <v>778640.725951862</v>
      </c>
    </row>
    <row r="80" spans="1:256" s="95" customFormat="1" ht="19.5" customHeight="1">
      <c r="A80" s="237" t="s">
        <v>423</v>
      </c>
      <c r="B80" s="237"/>
      <c r="C80" s="237"/>
      <c r="D80" s="237"/>
      <c r="E80" s="237"/>
      <c r="F80" s="238">
        <v>922763</v>
      </c>
      <c r="G80" s="238">
        <v>36000</v>
      </c>
      <c r="H80" s="238">
        <v>958763</v>
      </c>
      <c r="I80" s="238">
        <v>275147.52</v>
      </c>
      <c r="J80" s="238">
        <v>0</v>
      </c>
      <c r="K80" s="238">
        <v>0</v>
      </c>
      <c r="L80" s="238">
        <v>1000</v>
      </c>
      <c r="M80" s="238">
        <v>1500</v>
      </c>
      <c r="N80" s="238">
        <v>70630.18395186219</v>
      </c>
      <c r="O80" s="238">
        <v>59491.42</v>
      </c>
      <c r="P80" s="238">
        <v>0</v>
      </c>
      <c r="Q80" s="238">
        <v>407769.1239518622</v>
      </c>
      <c r="R80" s="238">
        <v>1366532.123951862</v>
      </c>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94"/>
      <c r="DO80" s="94"/>
      <c r="DP80" s="94"/>
      <c r="DQ80" s="94"/>
      <c r="DR80" s="94"/>
      <c r="DS80" s="94"/>
      <c r="DT80" s="94"/>
      <c r="DU80" s="94"/>
      <c r="DV80" s="94"/>
      <c r="DW80" s="94"/>
      <c r="DX80" s="94"/>
      <c r="DY80" s="94"/>
      <c r="DZ80" s="94"/>
      <c r="EA80" s="94"/>
      <c r="EB80" s="94"/>
      <c r="EC80" s="94"/>
      <c r="ED80" s="94"/>
      <c r="EE80" s="94"/>
      <c r="EF80" s="94"/>
      <c r="EG80" s="94"/>
      <c r="EH80" s="94"/>
      <c r="EI80" s="94"/>
      <c r="EJ80" s="94"/>
      <c r="EK80" s="94"/>
      <c r="EL80" s="94"/>
      <c r="EM80" s="94"/>
      <c r="EN80" s="94"/>
      <c r="EO80" s="94"/>
      <c r="EP80" s="94"/>
      <c r="EQ80" s="94"/>
      <c r="ER80" s="94"/>
      <c r="ES80" s="94"/>
      <c r="ET80" s="94"/>
      <c r="EU80" s="94"/>
      <c r="EV80" s="94"/>
      <c r="EW80" s="94"/>
      <c r="EX80" s="94"/>
      <c r="EY80" s="94"/>
      <c r="EZ80" s="94"/>
      <c r="FA80" s="94"/>
      <c r="FB80" s="94"/>
      <c r="FC80" s="94"/>
      <c r="FD80" s="94"/>
      <c r="FE80" s="94"/>
      <c r="FF80" s="94"/>
      <c r="FG80" s="94"/>
      <c r="FH80" s="94"/>
      <c r="FI80" s="94"/>
      <c r="FJ80" s="94"/>
      <c r="FK80" s="94"/>
      <c r="FL80" s="94"/>
      <c r="FM80" s="94"/>
      <c r="FN80" s="94"/>
      <c r="FO80" s="94"/>
      <c r="FP80" s="94"/>
      <c r="FQ80" s="94"/>
      <c r="FR80" s="94"/>
      <c r="FS80" s="94"/>
      <c r="FT80" s="94"/>
      <c r="FU80" s="94"/>
      <c r="FV80" s="94"/>
      <c r="FW80" s="94"/>
      <c r="FX80" s="94"/>
      <c r="FY80" s="94"/>
      <c r="FZ80" s="94"/>
      <c r="GA80" s="94"/>
      <c r="GB80" s="94"/>
      <c r="GC80" s="94"/>
      <c r="GD80" s="94"/>
      <c r="GE80" s="94"/>
      <c r="GF80" s="94"/>
      <c r="GG80" s="94"/>
      <c r="GH80" s="94"/>
      <c r="GI80" s="94"/>
      <c r="GJ80" s="94"/>
      <c r="GK80" s="94"/>
      <c r="GL80" s="94"/>
      <c r="GM80" s="94"/>
      <c r="GN80" s="94"/>
      <c r="GO80" s="94"/>
      <c r="GP80" s="94"/>
      <c r="GQ80" s="94"/>
      <c r="GR80" s="94"/>
      <c r="GS80" s="94"/>
      <c r="GT80" s="94"/>
      <c r="GU80" s="94"/>
      <c r="GV80" s="94"/>
      <c r="GW80" s="94"/>
      <c r="GX80" s="94"/>
      <c r="GY80" s="94"/>
      <c r="GZ80" s="94"/>
      <c r="HA80" s="94"/>
      <c r="HB80" s="94"/>
      <c r="HC80" s="94"/>
      <c r="HD80" s="94"/>
      <c r="HE80" s="94"/>
      <c r="HF80" s="94"/>
      <c r="HG80" s="94"/>
      <c r="HH80" s="94"/>
      <c r="HI80" s="94"/>
      <c r="HJ80" s="94"/>
      <c r="HK80" s="94"/>
      <c r="HL80" s="94"/>
      <c r="HM80" s="94"/>
      <c r="HN80" s="94"/>
      <c r="HO80" s="94"/>
      <c r="HP80" s="94"/>
      <c r="HQ80" s="94"/>
      <c r="HR80" s="94"/>
      <c r="HS80" s="94"/>
      <c r="HT80" s="94"/>
      <c r="HU80" s="94"/>
      <c r="HV80" s="94"/>
      <c r="HW80" s="94"/>
      <c r="HX80" s="94"/>
      <c r="HY80" s="94"/>
      <c r="HZ80" s="94"/>
      <c r="IA80" s="94"/>
      <c r="IB80" s="94"/>
      <c r="IC80" s="94"/>
      <c r="ID80" s="94"/>
      <c r="IE80" s="94"/>
      <c r="IF80" s="94"/>
      <c r="IG80" s="94"/>
      <c r="IH80" s="94"/>
      <c r="II80" s="94"/>
      <c r="IJ80" s="94"/>
      <c r="IK80" s="94"/>
      <c r="IL80" s="94"/>
      <c r="IM80" s="94"/>
      <c r="IN80" s="94"/>
      <c r="IO80" s="94"/>
      <c r="IP80" s="94"/>
      <c r="IQ80" s="94"/>
      <c r="IR80" s="94"/>
      <c r="IS80" s="94"/>
      <c r="IT80" s="94"/>
      <c r="IU80" s="94"/>
      <c r="IV80" s="94"/>
    </row>
  </sheetData>
  <sheetProtection/>
  <mergeCells count="2">
    <mergeCell ref="A2:R2"/>
    <mergeCell ref="A3:R3"/>
  </mergeCells>
  <printOptions/>
  <pageMargins left="0.5" right="0.5" top="1" bottom="0.5" header="0.5" footer="0.5"/>
  <pageSetup firstPageNumber="1" useFirstPageNumber="1" horizontalDpi="600" verticalDpi="600" orientation="landscape" scale="75" r:id="rId1"/>
</worksheet>
</file>

<file path=xl/worksheets/sheet3.xml><?xml version="1.0" encoding="utf-8"?>
<worksheet xmlns="http://schemas.openxmlformats.org/spreadsheetml/2006/main" xmlns:r="http://schemas.openxmlformats.org/officeDocument/2006/relationships">
  <sheetPr>
    <tabColor rgb="FF92D050"/>
  </sheetPr>
  <dimension ref="A1:IV111"/>
  <sheetViews>
    <sheetView showGridLines="0" zoomScale="90" zoomScaleNormal="90" zoomScalePageLayoutView="0" workbookViewId="0" topLeftCell="A1">
      <pane ySplit="4" topLeftCell="A59" activePane="bottomLeft" state="frozen"/>
      <selection pane="topLeft" activeCell="A1" sqref="A1"/>
      <selection pane="bottomLeft" activeCell="D2" sqref="D2"/>
    </sheetView>
  </sheetViews>
  <sheetFormatPr defaultColWidth="11" defaultRowHeight="19.5" customHeight="1"/>
  <cols>
    <col min="1" max="1" width="21" style="215" customWidth="1"/>
    <col min="2" max="2" width="15.09765625" style="215" customWidth="1"/>
    <col min="3" max="4" width="8.8984375" style="215" customWidth="1"/>
    <col min="5" max="5" width="10.19921875" style="215" customWidth="1"/>
    <col min="6" max="6" width="11.59765625" style="215" customWidth="1"/>
    <col min="7" max="7" width="10" style="215" customWidth="1"/>
    <col min="8" max="8" width="11.69921875" style="215" customWidth="1"/>
    <col min="9" max="9" width="11.8984375" style="215" customWidth="1"/>
    <col min="10" max="10" width="9" style="215" customWidth="1"/>
    <col min="11" max="11" width="7.8984375" style="215" customWidth="1"/>
    <col min="12" max="12" width="9.8984375" style="215" customWidth="1"/>
    <col min="13" max="13" width="9" style="215" customWidth="1"/>
    <col min="14" max="14" width="10.8984375" style="215" customWidth="1"/>
    <col min="15" max="15" width="10.5" style="215" customWidth="1"/>
    <col min="16" max="16" width="7.59765625" style="215" customWidth="1"/>
    <col min="17" max="17" width="11.19921875" style="215" customWidth="1"/>
    <col min="18" max="18" width="12" style="215" customWidth="1"/>
    <col min="19" max="16384" width="10.19921875" style="215" customWidth="1"/>
  </cols>
  <sheetData>
    <row r="1" ht="19.5" customHeight="1">
      <c r="A1" s="247" t="s">
        <v>516</v>
      </c>
    </row>
    <row r="2" spans="1:18" s="223" customFormat="1" ht="12.75">
      <c r="A2" s="220" t="s">
        <v>12</v>
      </c>
      <c r="B2" s="220" t="s">
        <v>12</v>
      </c>
      <c r="C2" s="221" t="s">
        <v>13</v>
      </c>
      <c r="D2" s="221" t="s">
        <v>14</v>
      </c>
      <c r="E2" s="221" t="s">
        <v>15</v>
      </c>
      <c r="F2" s="220" t="s">
        <v>16</v>
      </c>
      <c r="G2" s="220" t="s">
        <v>17</v>
      </c>
      <c r="H2" s="220" t="s">
        <v>5</v>
      </c>
      <c r="I2" s="220" t="s">
        <v>18</v>
      </c>
      <c r="J2" s="220"/>
      <c r="K2" s="220"/>
      <c r="L2" s="222" t="s">
        <v>19</v>
      </c>
      <c r="M2" s="220" t="s">
        <v>20</v>
      </c>
      <c r="N2" s="220"/>
      <c r="O2" s="220"/>
      <c r="P2" s="220" t="s">
        <v>21</v>
      </c>
      <c r="Q2" s="220" t="s">
        <v>5</v>
      </c>
      <c r="R2" s="220" t="s">
        <v>5</v>
      </c>
    </row>
    <row r="3" spans="1:18" s="215" customFormat="1" ht="12.75" customHeight="1">
      <c r="A3" s="216" t="s">
        <v>84</v>
      </c>
      <c r="B3" s="216" t="s">
        <v>85</v>
      </c>
      <c r="C3" s="206" t="s">
        <v>86</v>
      </c>
      <c r="D3" s="206">
        <v>21</v>
      </c>
      <c r="E3" s="207" t="s">
        <v>46</v>
      </c>
      <c r="F3" s="116">
        <v>20702.916023221504</v>
      </c>
      <c r="G3" s="116">
        <v>1534.4586438794474</v>
      </c>
      <c r="H3" s="116">
        <v>22237.37466710095</v>
      </c>
      <c r="I3" s="116">
        <v>7399.671067001322</v>
      </c>
      <c r="J3" s="116" t="s">
        <v>42</v>
      </c>
      <c r="K3" s="116" t="s">
        <v>42</v>
      </c>
      <c r="L3" s="116" t="s">
        <v>42</v>
      </c>
      <c r="M3" s="116">
        <v>63.93577682831031</v>
      </c>
      <c r="N3" s="116">
        <v>1273.9003862711056</v>
      </c>
      <c r="O3" s="116">
        <v>1378.71620638783</v>
      </c>
      <c r="P3" s="116"/>
      <c r="Q3" s="116">
        <v>10116.223436488568</v>
      </c>
      <c r="R3" s="122">
        <v>32353.598103589517</v>
      </c>
    </row>
    <row r="4" spans="1:18" s="215" customFormat="1" ht="12.75">
      <c r="A4" s="216" t="s">
        <v>84</v>
      </c>
      <c r="B4" s="216" t="s">
        <v>85</v>
      </c>
      <c r="C4" s="206" t="s">
        <v>86</v>
      </c>
      <c r="D4" s="206">
        <v>19</v>
      </c>
      <c r="E4" s="207" t="s">
        <v>46</v>
      </c>
      <c r="F4" s="116">
        <v>19773.083976778496</v>
      </c>
      <c r="G4" s="116">
        <v>1465.5413561205526</v>
      </c>
      <c r="H4" s="116">
        <v>21238.62533289905</v>
      </c>
      <c r="I4" s="116">
        <v>7067.328932998678</v>
      </c>
      <c r="J4" s="116" t="s">
        <v>42</v>
      </c>
      <c r="K4" s="116" t="s">
        <v>42</v>
      </c>
      <c r="L4" s="116" t="s">
        <v>42</v>
      </c>
      <c r="M4" s="116">
        <v>61.06422317168969</v>
      </c>
      <c r="N4" s="116">
        <v>1162.0404608404926</v>
      </c>
      <c r="O4" s="116">
        <v>1316.7937936121702</v>
      </c>
      <c r="P4" s="116"/>
      <c r="Q4" s="116">
        <v>9607.22741062303</v>
      </c>
      <c r="R4" s="122">
        <v>30845.852743522082</v>
      </c>
    </row>
    <row r="5" spans="1:18" s="228" customFormat="1" ht="12.75">
      <c r="A5" s="224" t="s">
        <v>424</v>
      </c>
      <c r="B5" s="224"/>
      <c r="C5" s="225"/>
      <c r="D5" s="225">
        <v>40</v>
      </c>
      <c r="E5" s="226"/>
      <c r="F5" s="227">
        <v>40476</v>
      </c>
      <c r="G5" s="227">
        <v>3000</v>
      </c>
      <c r="H5" s="227">
        <v>43476</v>
      </c>
      <c r="I5" s="227">
        <v>14467</v>
      </c>
      <c r="J5" s="227">
        <v>0</v>
      </c>
      <c r="K5" s="227">
        <v>0</v>
      </c>
      <c r="L5" s="227">
        <v>0</v>
      </c>
      <c r="M5" s="227">
        <v>125</v>
      </c>
      <c r="N5" s="227">
        <v>2435.9408471115985</v>
      </c>
      <c r="O5" s="227">
        <v>2695.51</v>
      </c>
      <c r="P5" s="227">
        <v>0</v>
      </c>
      <c r="Q5" s="227">
        <v>19723.4508471116</v>
      </c>
      <c r="R5" s="227">
        <v>63199.4508471116</v>
      </c>
    </row>
    <row r="6" spans="1:18" s="215" customFormat="1" ht="12.75">
      <c r="A6" s="216"/>
      <c r="B6" s="216"/>
      <c r="C6" s="206"/>
      <c r="D6" s="206"/>
      <c r="E6" s="207"/>
      <c r="F6" s="116"/>
      <c r="G6" s="116"/>
      <c r="H6" s="116"/>
      <c r="I6" s="116"/>
      <c r="J6" s="116"/>
      <c r="K6" s="116"/>
      <c r="L6" s="116"/>
      <c r="M6" s="116"/>
      <c r="N6" s="116"/>
      <c r="O6" s="116"/>
      <c r="P6" s="116"/>
      <c r="Q6" s="116"/>
      <c r="R6" s="122"/>
    </row>
    <row r="7" spans="1:18" s="213" customFormat="1" ht="12.75">
      <c r="A7" s="216" t="s">
        <v>39</v>
      </c>
      <c r="B7" s="216" t="s">
        <v>40</v>
      </c>
      <c r="C7" s="206">
        <v>1410.1</v>
      </c>
      <c r="D7" s="206">
        <v>30</v>
      </c>
      <c r="E7" s="207" t="s">
        <v>41</v>
      </c>
      <c r="F7" s="116">
        <v>36854</v>
      </c>
      <c r="G7" s="116"/>
      <c r="H7" s="116">
        <v>36854</v>
      </c>
      <c r="I7" s="116">
        <v>14916.24</v>
      </c>
      <c r="J7" s="116" t="s">
        <v>42</v>
      </c>
      <c r="K7" s="116" t="s">
        <v>42</v>
      </c>
      <c r="L7" s="116" t="s">
        <v>43</v>
      </c>
      <c r="M7" s="116" t="s">
        <v>43</v>
      </c>
      <c r="N7" s="116">
        <v>4127.648</v>
      </c>
      <c r="O7" s="116">
        <v>2284.95</v>
      </c>
      <c r="P7" s="116"/>
      <c r="Q7" s="116">
        <v>21328.838</v>
      </c>
      <c r="R7" s="116">
        <v>58182.838</v>
      </c>
    </row>
    <row r="8" spans="1:18" s="213" customFormat="1" ht="12.75">
      <c r="A8" s="124" t="s">
        <v>39</v>
      </c>
      <c r="B8" s="124" t="s">
        <v>63</v>
      </c>
      <c r="C8" s="125">
        <v>1330.1</v>
      </c>
      <c r="D8" s="125">
        <v>10</v>
      </c>
      <c r="E8" s="126" t="s">
        <v>46</v>
      </c>
      <c r="F8" s="127">
        <v>4244</v>
      </c>
      <c r="G8" s="127"/>
      <c r="H8" s="127">
        <v>4244</v>
      </c>
      <c r="I8" s="229" t="s">
        <v>43</v>
      </c>
      <c r="J8" s="127" t="s">
        <v>43</v>
      </c>
      <c r="K8" s="127" t="s">
        <v>43</v>
      </c>
      <c r="L8" s="127" t="s">
        <v>43</v>
      </c>
      <c r="M8" s="127" t="s">
        <v>43</v>
      </c>
      <c r="N8" s="127">
        <v>475.32800000000003</v>
      </c>
      <c r="O8" s="127">
        <v>263.13</v>
      </c>
      <c r="P8" s="127"/>
      <c r="Q8" s="127">
        <v>738.4580000000001</v>
      </c>
      <c r="R8" s="127">
        <v>4982.4580000000005</v>
      </c>
    </row>
    <row r="9" spans="1:18" s="223" customFormat="1" ht="12.75">
      <c r="A9" s="224" t="s">
        <v>425</v>
      </c>
      <c r="B9" s="224"/>
      <c r="C9" s="225"/>
      <c r="D9" s="225">
        <v>40</v>
      </c>
      <c r="E9" s="226"/>
      <c r="F9" s="227">
        <v>41098</v>
      </c>
      <c r="G9" s="227">
        <v>0</v>
      </c>
      <c r="H9" s="227">
        <v>41098</v>
      </c>
      <c r="I9" s="227">
        <v>14916.24</v>
      </c>
      <c r="J9" s="227">
        <v>0</v>
      </c>
      <c r="K9" s="227">
        <v>0</v>
      </c>
      <c r="L9" s="227">
        <v>0</v>
      </c>
      <c r="M9" s="227">
        <v>0</v>
      </c>
      <c r="N9" s="227">
        <v>4602.976000000001</v>
      </c>
      <c r="O9" s="227">
        <v>2548.08</v>
      </c>
      <c r="P9" s="227">
        <v>0</v>
      </c>
      <c r="Q9" s="227">
        <v>22067.296</v>
      </c>
      <c r="R9" s="227">
        <v>63165.296</v>
      </c>
    </row>
    <row r="10" spans="1:18" s="213" customFormat="1" ht="12.75">
      <c r="A10" s="216"/>
      <c r="B10" s="216"/>
      <c r="C10" s="206"/>
      <c r="D10" s="206"/>
      <c r="E10" s="207"/>
      <c r="F10" s="116"/>
      <c r="G10" s="116"/>
      <c r="H10" s="116"/>
      <c r="I10" s="209"/>
      <c r="J10" s="116"/>
      <c r="K10" s="116"/>
      <c r="L10" s="116"/>
      <c r="M10" s="116"/>
      <c r="N10" s="116"/>
      <c r="O10" s="116"/>
      <c r="P10" s="116"/>
      <c r="Q10" s="116"/>
      <c r="R10" s="116"/>
    </row>
    <row r="11" spans="1:18" s="213" customFormat="1" ht="12.75">
      <c r="A11" s="216" t="s">
        <v>102</v>
      </c>
      <c r="B11" s="216" t="s">
        <v>93</v>
      </c>
      <c r="C11" s="206" t="s">
        <v>88</v>
      </c>
      <c r="D11" s="206">
        <v>21</v>
      </c>
      <c r="E11" s="207" t="s">
        <v>94</v>
      </c>
      <c r="F11" s="116">
        <v>1534.4586438794474</v>
      </c>
      <c r="G11" s="116"/>
      <c r="H11" s="116">
        <v>1534.4586438794474</v>
      </c>
      <c r="I11" s="116"/>
      <c r="J11" s="116"/>
      <c r="K11" s="116"/>
      <c r="L11" s="116"/>
      <c r="M11" s="116"/>
      <c r="N11" s="116"/>
      <c r="O11" s="116">
        <v>95.13643592052574</v>
      </c>
      <c r="P11" s="116"/>
      <c r="Q11" s="116">
        <v>95.13643592052574</v>
      </c>
      <c r="R11" s="122">
        <v>1629.595079799973</v>
      </c>
    </row>
    <row r="12" spans="1:18" s="213" customFormat="1" ht="12.75">
      <c r="A12" s="124" t="s">
        <v>102</v>
      </c>
      <c r="B12" s="124" t="s">
        <v>93</v>
      </c>
      <c r="C12" s="125" t="s">
        <v>88</v>
      </c>
      <c r="D12" s="125">
        <v>19</v>
      </c>
      <c r="E12" s="126" t="s">
        <v>94</v>
      </c>
      <c r="F12" s="127">
        <v>1465.5413561205526</v>
      </c>
      <c r="G12" s="127"/>
      <c r="H12" s="127">
        <v>1465.5413561205526</v>
      </c>
      <c r="I12" s="127"/>
      <c r="J12" s="127"/>
      <c r="K12" s="127"/>
      <c r="L12" s="127"/>
      <c r="M12" s="127"/>
      <c r="N12" s="127"/>
      <c r="O12" s="127">
        <v>90.86356407947426</v>
      </c>
      <c r="P12" s="127"/>
      <c r="Q12" s="127">
        <v>90.86356407947426</v>
      </c>
      <c r="R12" s="128">
        <v>1556.404920200027</v>
      </c>
    </row>
    <row r="13" spans="1:18" s="223" customFormat="1" ht="12.75">
      <c r="A13" s="224" t="s">
        <v>426</v>
      </c>
      <c r="B13" s="224"/>
      <c r="C13" s="225"/>
      <c r="D13" s="225">
        <v>40</v>
      </c>
      <c r="E13" s="226"/>
      <c r="F13" s="227">
        <v>3000</v>
      </c>
      <c r="G13" s="227">
        <v>0</v>
      </c>
      <c r="H13" s="227">
        <v>3000</v>
      </c>
      <c r="I13" s="227">
        <v>0</v>
      </c>
      <c r="J13" s="227">
        <v>0</v>
      </c>
      <c r="K13" s="227">
        <v>0</v>
      </c>
      <c r="L13" s="227">
        <v>0</v>
      </c>
      <c r="M13" s="227">
        <v>0</v>
      </c>
      <c r="N13" s="227">
        <v>0</v>
      </c>
      <c r="O13" s="227">
        <v>186</v>
      </c>
      <c r="P13" s="227">
        <v>0</v>
      </c>
      <c r="Q13" s="227">
        <v>186</v>
      </c>
      <c r="R13" s="227">
        <v>3186</v>
      </c>
    </row>
    <row r="14" spans="1:18" s="213" customFormat="1" ht="12.75">
      <c r="A14" s="216"/>
      <c r="B14" s="216"/>
      <c r="C14" s="206"/>
      <c r="D14" s="206"/>
      <c r="E14" s="207"/>
      <c r="F14" s="116"/>
      <c r="G14" s="116"/>
      <c r="H14" s="116"/>
      <c r="I14" s="116"/>
      <c r="J14" s="116"/>
      <c r="K14" s="116"/>
      <c r="L14" s="116"/>
      <c r="M14" s="116"/>
      <c r="N14" s="116"/>
      <c r="O14" s="116"/>
      <c r="P14" s="116"/>
      <c r="Q14" s="116"/>
      <c r="R14" s="122"/>
    </row>
    <row r="15" spans="1:18" s="213" customFormat="1" ht="12.75">
      <c r="A15" s="216" t="s">
        <v>105</v>
      </c>
      <c r="B15" s="216" t="s">
        <v>93</v>
      </c>
      <c r="C15" s="206" t="s">
        <v>88</v>
      </c>
      <c r="D15" s="206">
        <v>21</v>
      </c>
      <c r="E15" s="207" t="s">
        <v>94</v>
      </c>
      <c r="F15" s="116">
        <v>1534.4586438794474</v>
      </c>
      <c r="G15" s="116"/>
      <c r="H15" s="116">
        <v>1534.4586438794474</v>
      </c>
      <c r="I15" s="116"/>
      <c r="J15" s="116"/>
      <c r="K15" s="116"/>
      <c r="L15" s="116"/>
      <c r="M15" s="116"/>
      <c r="N15" s="116"/>
      <c r="O15" s="116">
        <v>95.13643592052574</v>
      </c>
      <c r="P15" s="116"/>
      <c r="Q15" s="116">
        <v>95.13643592052574</v>
      </c>
      <c r="R15" s="122">
        <v>1629.595079799973</v>
      </c>
    </row>
    <row r="16" spans="1:18" s="213" customFormat="1" ht="12.75">
      <c r="A16" s="124" t="s">
        <v>105</v>
      </c>
      <c r="B16" s="124" t="s">
        <v>93</v>
      </c>
      <c r="C16" s="125" t="s">
        <v>88</v>
      </c>
      <c r="D16" s="125">
        <v>19</v>
      </c>
      <c r="E16" s="126" t="s">
        <v>94</v>
      </c>
      <c r="F16" s="127">
        <v>1465.5413561205526</v>
      </c>
      <c r="G16" s="127"/>
      <c r="H16" s="127">
        <v>1465.5413561205526</v>
      </c>
      <c r="I16" s="127"/>
      <c r="J16" s="127"/>
      <c r="K16" s="127"/>
      <c r="L16" s="127"/>
      <c r="M16" s="127"/>
      <c r="N16" s="127"/>
      <c r="O16" s="127">
        <v>90.86356407947426</v>
      </c>
      <c r="P16" s="127"/>
      <c r="Q16" s="127">
        <v>90.86356407947426</v>
      </c>
      <c r="R16" s="128">
        <v>1556.404920200027</v>
      </c>
    </row>
    <row r="17" spans="1:18" s="223" customFormat="1" ht="12.75">
      <c r="A17" s="224" t="s">
        <v>427</v>
      </c>
      <c r="B17" s="224"/>
      <c r="C17" s="225"/>
      <c r="D17" s="225">
        <v>40</v>
      </c>
      <c r="E17" s="226"/>
      <c r="F17" s="227">
        <v>3000</v>
      </c>
      <c r="G17" s="227">
        <v>0</v>
      </c>
      <c r="H17" s="227">
        <v>3000</v>
      </c>
      <c r="I17" s="227">
        <v>0</v>
      </c>
      <c r="J17" s="227">
        <v>0</v>
      </c>
      <c r="K17" s="227">
        <v>0</v>
      </c>
      <c r="L17" s="227">
        <v>0</v>
      </c>
      <c r="M17" s="227">
        <v>0</v>
      </c>
      <c r="N17" s="227">
        <v>0</v>
      </c>
      <c r="O17" s="227">
        <v>186</v>
      </c>
      <c r="P17" s="227">
        <v>0</v>
      </c>
      <c r="Q17" s="227">
        <v>186</v>
      </c>
      <c r="R17" s="227">
        <v>3186</v>
      </c>
    </row>
    <row r="18" spans="1:18" s="213" customFormat="1" ht="12.75">
      <c r="A18" s="216"/>
      <c r="B18" s="216"/>
      <c r="C18" s="206"/>
      <c r="D18" s="206"/>
      <c r="E18" s="207"/>
      <c r="F18" s="116"/>
      <c r="G18" s="116"/>
      <c r="H18" s="116"/>
      <c r="I18" s="116"/>
      <c r="J18" s="116"/>
      <c r="K18" s="116"/>
      <c r="L18" s="116"/>
      <c r="M18" s="116"/>
      <c r="N18" s="116"/>
      <c r="O18" s="116"/>
      <c r="P18" s="116"/>
      <c r="Q18" s="116"/>
      <c r="R18" s="122"/>
    </row>
    <row r="19" spans="1:18" s="213" customFormat="1" ht="12.75">
      <c r="A19" s="217" t="s">
        <v>70</v>
      </c>
      <c r="B19" s="217" t="s">
        <v>71</v>
      </c>
      <c r="C19" s="210">
        <v>1620.1</v>
      </c>
      <c r="D19" s="210">
        <v>15</v>
      </c>
      <c r="E19" s="211" t="s">
        <v>53</v>
      </c>
      <c r="F19" s="212">
        <v>8970</v>
      </c>
      <c r="H19" s="212">
        <v>8970</v>
      </c>
      <c r="I19" s="213" t="s">
        <v>43</v>
      </c>
      <c r="J19" s="213" t="s">
        <v>43</v>
      </c>
      <c r="K19" s="213" t="s">
        <v>43</v>
      </c>
      <c r="L19" s="213" t="s">
        <v>43</v>
      </c>
      <c r="M19" s="213" t="s">
        <v>43</v>
      </c>
      <c r="N19" s="213" t="s">
        <v>43</v>
      </c>
      <c r="O19" s="214">
        <v>686.21</v>
      </c>
      <c r="P19" s="214"/>
      <c r="Q19" s="214">
        <v>686.21</v>
      </c>
      <c r="R19" s="116">
        <v>9656.21</v>
      </c>
    </row>
    <row r="20" spans="1:18" s="213" customFormat="1" ht="12.75">
      <c r="A20" s="217"/>
      <c r="B20" s="217"/>
      <c r="C20" s="210"/>
      <c r="D20" s="210"/>
      <c r="E20" s="211"/>
      <c r="F20" s="212"/>
      <c r="H20" s="212"/>
      <c r="O20" s="214"/>
      <c r="P20" s="214"/>
      <c r="Q20" s="214"/>
      <c r="R20" s="116"/>
    </row>
    <row r="21" spans="1:18" s="213" customFormat="1" ht="12.75">
      <c r="A21" s="216" t="s">
        <v>95</v>
      </c>
      <c r="B21" s="216" t="s">
        <v>93</v>
      </c>
      <c r="C21" s="218" t="s">
        <v>403</v>
      </c>
      <c r="D21" s="206">
        <v>21</v>
      </c>
      <c r="E21" s="207" t="s">
        <v>94</v>
      </c>
      <c r="F21" s="116">
        <v>1534.4586438794474</v>
      </c>
      <c r="G21" s="116"/>
      <c r="H21" s="116">
        <v>1534.4586438794474</v>
      </c>
      <c r="I21" s="116"/>
      <c r="J21" s="116"/>
      <c r="K21" s="116"/>
      <c r="L21" s="116"/>
      <c r="M21" s="116"/>
      <c r="N21" s="116"/>
      <c r="O21" s="116">
        <v>95.13643592052574</v>
      </c>
      <c r="P21" s="116"/>
      <c r="Q21" s="116">
        <v>95.13643592052574</v>
      </c>
      <c r="R21" s="122">
        <v>1629.595079799973</v>
      </c>
    </row>
    <row r="22" spans="1:18" s="213" customFormat="1" ht="12.75">
      <c r="A22" s="124" t="s">
        <v>95</v>
      </c>
      <c r="B22" s="124" t="s">
        <v>93</v>
      </c>
      <c r="C22" s="230" t="s">
        <v>403</v>
      </c>
      <c r="D22" s="125">
        <v>19</v>
      </c>
      <c r="E22" s="126" t="s">
        <v>94</v>
      </c>
      <c r="F22" s="127">
        <v>1465.5413561205526</v>
      </c>
      <c r="G22" s="127"/>
      <c r="H22" s="127">
        <v>1465.5413561205526</v>
      </c>
      <c r="I22" s="127"/>
      <c r="J22" s="127"/>
      <c r="K22" s="127"/>
      <c r="L22" s="127"/>
      <c r="M22" s="127"/>
      <c r="N22" s="127"/>
      <c r="O22" s="127">
        <v>90.86356407947426</v>
      </c>
      <c r="P22" s="127"/>
      <c r="Q22" s="127">
        <v>90.86356407947426</v>
      </c>
      <c r="R22" s="128">
        <v>1556.404920200027</v>
      </c>
    </row>
    <row r="23" spans="1:18" s="213" customFormat="1" ht="12.75">
      <c r="A23" s="224" t="s">
        <v>428</v>
      </c>
      <c r="B23" s="216"/>
      <c r="C23" s="218"/>
      <c r="D23" s="206">
        <v>40</v>
      </c>
      <c r="E23" s="207"/>
      <c r="F23" s="116">
        <v>3000</v>
      </c>
      <c r="G23" s="116">
        <v>0</v>
      </c>
      <c r="H23" s="116">
        <v>3000</v>
      </c>
      <c r="I23" s="116">
        <v>0</v>
      </c>
      <c r="J23" s="116">
        <v>0</v>
      </c>
      <c r="K23" s="116">
        <v>0</v>
      </c>
      <c r="L23" s="116">
        <v>0</v>
      </c>
      <c r="M23" s="116">
        <v>0</v>
      </c>
      <c r="N23" s="116">
        <v>0</v>
      </c>
      <c r="O23" s="116">
        <v>186</v>
      </c>
      <c r="P23" s="116">
        <v>0</v>
      </c>
      <c r="Q23" s="116">
        <v>186</v>
      </c>
      <c r="R23" s="116">
        <v>3186</v>
      </c>
    </row>
    <row r="24" spans="1:18" s="213" customFormat="1" ht="12.75">
      <c r="A24" s="216"/>
      <c r="B24" s="216"/>
      <c r="C24" s="218"/>
      <c r="D24" s="206"/>
      <c r="E24" s="207"/>
      <c r="F24" s="116"/>
      <c r="G24" s="116"/>
      <c r="H24" s="116"/>
      <c r="I24" s="116"/>
      <c r="J24" s="116"/>
      <c r="K24" s="116"/>
      <c r="L24" s="116"/>
      <c r="M24" s="116"/>
      <c r="N24" s="116"/>
      <c r="O24" s="116"/>
      <c r="P24" s="116"/>
      <c r="Q24" s="116"/>
      <c r="R24" s="122"/>
    </row>
    <row r="25" spans="1:18" s="213" customFormat="1" ht="12.75">
      <c r="A25" s="216" t="s">
        <v>99</v>
      </c>
      <c r="B25" s="216" t="s">
        <v>85</v>
      </c>
      <c r="C25" s="206" t="s">
        <v>88</v>
      </c>
      <c r="D25" s="206">
        <v>21</v>
      </c>
      <c r="E25" s="207" t="s">
        <v>46</v>
      </c>
      <c r="F25" s="116">
        <v>20702.916023221504</v>
      </c>
      <c r="G25" s="116">
        <v>1534.4586438794474</v>
      </c>
      <c r="H25" s="116">
        <v>22237.37466710095</v>
      </c>
      <c r="I25" s="116">
        <v>7399.671067001322</v>
      </c>
      <c r="J25" s="116" t="s">
        <v>88</v>
      </c>
      <c r="K25" s="116" t="s">
        <v>88</v>
      </c>
      <c r="L25" s="116" t="s">
        <v>88</v>
      </c>
      <c r="M25" s="116">
        <v>63.93577682831031</v>
      </c>
      <c r="N25" s="116">
        <v>1273.9003862711056</v>
      </c>
      <c r="O25" s="116">
        <v>1378.71620638783</v>
      </c>
      <c r="P25" s="116"/>
      <c r="Q25" s="116">
        <v>10116.223436488568</v>
      </c>
      <c r="R25" s="122">
        <v>32353.598103589517</v>
      </c>
    </row>
    <row r="26" spans="1:18" s="213" customFormat="1" ht="12.75">
      <c r="A26" s="124" t="s">
        <v>99</v>
      </c>
      <c r="B26" s="124" t="s">
        <v>85</v>
      </c>
      <c r="C26" s="125" t="s">
        <v>88</v>
      </c>
      <c r="D26" s="125">
        <v>19</v>
      </c>
      <c r="E26" s="126" t="s">
        <v>46</v>
      </c>
      <c r="F26" s="127">
        <v>19773.083976778496</v>
      </c>
      <c r="G26" s="127">
        <v>1465.5413561205526</v>
      </c>
      <c r="H26" s="127">
        <v>21238.62533289905</v>
      </c>
      <c r="I26" s="127">
        <v>7067.328932998678</v>
      </c>
      <c r="J26" s="127" t="s">
        <v>88</v>
      </c>
      <c r="K26" s="127" t="s">
        <v>88</v>
      </c>
      <c r="L26" s="127" t="s">
        <v>88</v>
      </c>
      <c r="M26" s="127">
        <v>61.06422317168969</v>
      </c>
      <c r="N26" s="127">
        <v>1162.0404608404926</v>
      </c>
      <c r="O26" s="127">
        <v>1316.7937936121702</v>
      </c>
      <c r="P26" s="127"/>
      <c r="Q26" s="127">
        <v>9607.22741062303</v>
      </c>
      <c r="R26" s="128">
        <v>30845.852743522082</v>
      </c>
    </row>
    <row r="27" spans="1:18" s="223" customFormat="1" ht="12.75">
      <c r="A27" s="224" t="s">
        <v>429</v>
      </c>
      <c r="B27" s="224"/>
      <c r="C27" s="225"/>
      <c r="D27" s="225"/>
      <c r="E27" s="226"/>
      <c r="F27" s="227">
        <v>40476</v>
      </c>
      <c r="G27" s="227">
        <v>3000</v>
      </c>
      <c r="H27" s="227">
        <v>43476</v>
      </c>
      <c r="I27" s="227">
        <v>14467</v>
      </c>
      <c r="J27" s="227">
        <v>0</v>
      </c>
      <c r="K27" s="227">
        <v>0</v>
      </c>
      <c r="L27" s="227">
        <v>0</v>
      </c>
      <c r="M27" s="227">
        <v>125</v>
      </c>
      <c r="N27" s="227">
        <v>2435.9408471115985</v>
      </c>
      <c r="O27" s="227">
        <v>2695.51</v>
      </c>
      <c r="P27" s="227">
        <v>0</v>
      </c>
      <c r="Q27" s="227">
        <v>19723.4508471116</v>
      </c>
      <c r="R27" s="227">
        <v>63199.4508471116</v>
      </c>
    </row>
    <row r="28" spans="1:18" s="213" customFormat="1" ht="12.75">
      <c r="A28" s="216"/>
      <c r="B28" s="216"/>
      <c r="C28" s="206"/>
      <c r="D28" s="206"/>
      <c r="E28" s="207"/>
      <c r="F28" s="116"/>
      <c r="G28" s="116"/>
      <c r="H28" s="116"/>
      <c r="I28" s="116"/>
      <c r="J28" s="116"/>
      <c r="K28" s="116"/>
      <c r="L28" s="116"/>
      <c r="M28" s="116"/>
      <c r="N28" s="116"/>
      <c r="O28" s="116"/>
      <c r="P28" s="116"/>
      <c r="Q28" s="116"/>
      <c r="R28" s="122"/>
    </row>
    <row r="29" spans="1:18" s="213" customFormat="1" ht="12.75">
      <c r="A29" s="216" t="s">
        <v>101</v>
      </c>
      <c r="B29" s="216" t="s">
        <v>90</v>
      </c>
      <c r="C29" s="206" t="s">
        <v>88</v>
      </c>
      <c r="D29" s="206">
        <v>21</v>
      </c>
      <c r="E29" s="207" t="s">
        <v>46</v>
      </c>
      <c r="F29" s="116">
        <v>20181.71157051712</v>
      </c>
      <c r="G29" s="116">
        <v>1534.4586438794474</v>
      </c>
      <c r="H29" s="116">
        <v>21716.170214396567</v>
      </c>
      <c r="I29" s="116">
        <v>7399.671067001322</v>
      </c>
      <c r="J29" s="116" t="s">
        <v>88</v>
      </c>
      <c r="K29" s="116" t="s">
        <v>88</v>
      </c>
      <c r="L29" s="116" t="s">
        <v>88</v>
      </c>
      <c r="M29" s="116">
        <v>63.93577682831031</v>
      </c>
      <c r="N29" s="116">
        <v>1244.0424303043596</v>
      </c>
      <c r="O29" s="116">
        <v>1251.264071427203</v>
      </c>
      <c r="P29" s="116"/>
      <c r="Q29" s="116">
        <v>9958.913345561195</v>
      </c>
      <c r="R29" s="122">
        <v>31675.083559957762</v>
      </c>
    </row>
    <row r="30" spans="1:18" s="213" customFormat="1" ht="12.75">
      <c r="A30" s="124" t="s">
        <v>101</v>
      </c>
      <c r="B30" s="124" t="s">
        <v>90</v>
      </c>
      <c r="C30" s="125" t="s">
        <v>88</v>
      </c>
      <c r="D30" s="125">
        <v>19</v>
      </c>
      <c r="E30" s="126" t="s">
        <v>46</v>
      </c>
      <c r="F30" s="127">
        <v>19275.28842948288</v>
      </c>
      <c r="G30" s="127">
        <v>1465.5413561205526</v>
      </c>
      <c r="H30" s="127">
        <v>20740.829785603433</v>
      </c>
      <c r="I30" s="127">
        <v>7067.328932998678</v>
      </c>
      <c r="J30" s="127" t="s">
        <v>88</v>
      </c>
      <c r="K30" s="127" t="s">
        <v>88</v>
      </c>
      <c r="L30" s="127" t="s">
        <v>88</v>
      </c>
      <c r="M30" s="127">
        <v>61.06422317168969</v>
      </c>
      <c r="N30" s="127">
        <v>1134.8043022795289</v>
      </c>
      <c r="O30" s="127">
        <v>1195.065928572797</v>
      </c>
      <c r="P30" s="127"/>
      <c r="Q30" s="127">
        <v>9458.263387022693</v>
      </c>
      <c r="R30" s="128">
        <v>30199.093172626126</v>
      </c>
    </row>
    <row r="31" spans="1:18" s="223" customFormat="1" ht="12.75">
      <c r="A31" s="224" t="s">
        <v>430</v>
      </c>
      <c r="B31" s="224"/>
      <c r="C31" s="225"/>
      <c r="D31" s="225">
        <v>40</v>
      </c>
      <c r="E31" s="226"/>
      <c r="F31" s="227">
        <v>39457</v>
      </c>
      <c r="G31" s="227">
        <v>3000</v>
      </c>
      <c r="H31" s="227">
        <v>42457</v>
      </c>
      <c r="I31" s="227">
        <v>14467</v>
      </c>
      <c r="J31" s="227">
        <v>0</v>
      </c>
      <c r="K31" s="227">
        <v>0</v>
      </c>
      <c r="L31" s="227">
        <v>0</v>
      </c>
      <c r="M31" s="227">
        <v>125</v>
      </c>
      <c r="N31" s="227">
        <v>2378.8467325838883</v>
      </c>
      <c r="O31" s="227">
        <v>2446.33</v>
      </c>
      <c r="P31" s="227">
        <v>0</v>
      </c>
      <c r="Q31" s="227">
        <v>19417.17673258389</v>
      </c>
      <c r="R31" s="227">
        <v>61874.17673258389</v>
      </c>
    </row>
    <row r="32" spans="1:18" s="213" customFormat="1" ht="12.75">
      <c r="A32" s="216"/>
      <c r="B32" s="216"/>
      <c r="C32" s="206"/>
      <c r="D32" s="206"/>
      <c r="E32" s="207"/>
      <c r="F32" s="116"/>
      <c r="G32" s="116"/>
      <c r="H32" s="116"/>
      <c r="I32" s="116"/>
      <c r="J32" s="116"/>
      <c r="K32" s="116"/>
      <c r="L32" s="116"/>
      <c r="M32" s="116"/>
      <c r="N32" s="116"/>
      <c r="O32" s="116"/>
      <c r="P32" s="116"/>
      <c r="Q32" s="116"/>
      <c r="R32" s="122"/>
    </row>
    <row r="33" spans="1:18" s="213" customFormat="1" ht="12.75">
      <c r="A33" s="216" t="s">
        <v>106</v>
      </c>
      <c r="B33" s="216" t="s">
        <v>107</v>
      </c>
      <c r="C33" s="206" t="s">
        <v>88</v>
      </c>
      <c r="D33" s="206">
        <v>21</v>
      </c>
      <c r="E33" s="207" t="s">
        <v>46</v>
      </c>
      <c r="F33" s="116">
        <v>20702.916023221504</v>
      </c>
      <c r="G33" s="116">
        <v>1534.4586438794474</v>
      </c>
      <c r="H33" s="116">
        <v>22237.37466710095</v>
      </c>
      <c r="I33" s="116">
        <v>7399.671067001322</v>
      </c>
      <c r="J33" s="116" t="s">
        <v>88</v>
      </c>
      <c r="K33" s="116" t="s">
        <v>88</v>
      </c>
      <c r="L33" s="116" t="s">
        <v>88</v>
      </c>
      <c r="M33" s="116">
        <v>63.93577682831031</v>
      </c>
      <c r="N33" s="116">
        <v>1273.9003862711056</v>
      </c>
      <c r="O33" s="116">
        <v>1378.71620638783</v>
      </c>
      <c r="P33" s="116"/>
      <c r="Q33" s="116">
        <v>10116.223436488568</v>
      </c>
      <c r="R33" s="122">
        <v>32353.598103589517</v>
      </c>
    </row>
    <row r="34" spans="1:18" s="213" customFormat="1" ht="12.75">
      <c r="A34" s="124" t="s">
        <v>106</v>
      </c>
      <c r="B34" s="124" t="s">
        <v>107</v>
      </c>
      <c r="C34" s="125" t="s">
        <v>88</v>
      </c>
      <c r="D34" s="125">
        <v>19</v>
      </c>
      <c r="E34" s="126" t="s">
        <v>46</v>
      </c>
      <c r="F34" s="127">
        <v>19773.083976778496</v>
      </c>
      <c r="G34" s="127">
        <v>1465.5413561205526</v>
      </c>
      <c r="H34" s="127">
        <v>21238.62533289905</v>
      </c>
      <c r="I34" s="127">
        <v>7067.328932998678</v>
      </c>
      <c r="J34" s="127" t="s">
        <v>88</v>
      </c>
      <c r="K34" s="127" t="s">
        <v>88</v>
      </c>
      <c r="L34" s="127" t="s">
        <v>88</v>
      </c>
      <c r="M34" s="127">
        <v>61.06422317168969</v>
      </c>
      <c r="N34" s="127">
        <v>1162.0404608404926</v>
      </c>
      <c r="O34" s="127">
        <v>1316.7937936121702</v>
      </c>
      <c r="P34" s="127"/>
      <c r="Q34" s="127">
        <v>9607.22741062303</v>
      </c>
      <c r="R34" s="128">
        <v>30845.852743522082</v>
      </c>
    </row>
    <row r="35" spans="1:18" s="223" customFormat="1" ht="12.75">
      <c r="A35" s="224" t="s">
        <v>431</v>
      </c>
      <c r="B35" s="224"/>
      <c r="C35" s="225"/>
      <c r="D35" s="225"/>
      <c r="E35" s="226"/>
      <c r="F35" s="227">
        <v>40476</v>
      </c>
      <c r="G35" s="227">
        <v>3000</v>
      </c>
      <c r="H35" s="227">
        <v>43476</v>
      </c>
      <c r="I35" s="227">
        <v>14467</v>
      </c>
      <c r="J35" s="227">
        <v>0</v>
      </c>
      <c r="K35" s="227">
        <v>0</v>
      </c>
      <c r="L35" s="227">
        <v>0</v>
      </c>
      <c r="M35" s="227">
        <v>125</v>
      </c>
      <c r="N35" s="227">
        <v>2435.9408471115985</v>
      </c>
      <c r="O35" s="227">
        <v>2695.51</v>
      </c>
      <c r="P35" s="227">
        <v>0</v>
      </c>
      <c r="Q35" s="227">
        <v>19723.4508471116</v>
      </c>
      <c r="R35" s="227">
        <v>63199.4508471116</v>
      </c>
    </row>
    <row r="36" spans="1:18" s="213" customFormat="1" ht="12.75">
      <c r="A36" s="216"/>
      <c r="B36" s="216"/>
      <c r="C36" s="206"/>
      <c r="D36" s="206"/>
      <c r="E36" s="207"/>
      <c r="F36" s="116"/>
      <c r="G36" s="116"/>
      <c r="H36" s="116"/>
      <c r="I36" s="116"/>
      <c r="J36" s="116"/>
      <c r="K36" s="116"/>
      <c r="L36" s="116"/>
      <c r="M36" s="116"/>
      <c r="N36" s="116"/>
      <c r="O36" s="116"/>
      <c r="P36" s="116"/>
      <c r="Q36" s="116"/>
      <c r="R36" s="122"/>
    </row>
    <row r="37" spans="1:18" s="213" customFormat="1" ht="12.75">
      <c r="A37" s="216" t="s">
        <v>68</v>
      </c>
      <c r="B37" s="216" t="s">
        <v>67</v>
      </c>
      <c r="C37" s="206">
        <v>1110.1</v>
      </c>
      <c r="D37" s="206"/>
      <c r="E37" s="207" t="s">
        <v>62</v>
      </c>
      <c r="F37" s="116">
        <v>4000</v>
      </c>
      <c r="G37" s="116"/>
      <c r="H37" s="116">
        <v>4000</v>
      </c>
      <c r="I37" s="209" t="s">
        <v>43</v>
      </c>
      <c r="J37" s="116" t="s">
        <v>43</v>
      </c>
      <c r="K37" s="116" t="s">
        <v>43</v>
      </c>
      <c r="L37" s="116" t="s">
        <v>43</v>
      </c>
      <c r="M37" s="116" t="s">
        <v>43</v>
      </c>
      <c r="N37" s="116" t="s">
        <v>43</v>
      </c>
      <c r="O37" s="116">
        <v>306</v>
      </c>
      <c r="P37" s="116"/>
      <c r="Q37" s="116">
        <v>306</v>
      </c>
      <c r="R37" s="116">
        <v>4306</v>
      </c>
    </row>
    <row r="38" spans="1:18" s="213" customFormat="1" ht="12.75">
      <c r="A38" s="216"/>
      <c r="B38" s="216"/>
      <c r="C38" s="206"/>
      <c r="D38" s="206"/>
      <c r="E38" s="207"/>
      <c r="F38" s="116"/>
      <c r="G38" s="116"/>
      <c r="H38" s="116"/>
      <c r="I38" s="209"/>
      <c r="J38" s="116"/>
      <c r="K38" s="116"/>
      <c r="L38" s="116"/>
      <c r="M38" s="116"/>
      <c r="N38" s="116"/>
      <c r="O38" s="116"/>
      <c r="P38" s="116"/>
      <c r="Q38" s="116"/>
      <c r="R38" s="116"/>
    </row>
    <row r="39" spans="1:18" s="213" customFormat="1" ht="12.75">
      <c r="A39" s="216" t="s">
        <v>79</v>
      </c>
      <c r="B39" s="216" t="s">
        <v>78</v>
      </c>
      <c r="C39" s="206">
        <v>1110.1</v>
      </c>
      <c r="D39" s="206">
        <v>2</v>
      </c>
      <c r="E39" s="207" t="s">
        <v>62</v>
      </c>
      <c r="F39" s="116">
        <v>14600</v>
      </c>
      <c r="G39" s="116"/>
      <c r="H39" s="116">
        <v>14600</v>
      </c>
      <c r="I39" s="116" t="s">
        <v>43</v>
      </c>
      <c r="J39" s="116" t="s">
        <v>43</v>
      </c>
      <c r="K39" s="116" t="s">
        <v>43</v>
      </c>
      <c r="L39" s="116" t="s">
        <v>43</v>
      </c>
      <c r="M39" s="116"/>
      <c r="N39" s="116"/>
      <c r="O39" s="116">
        <v>905.2</v>
      </c>
      <c r="P39" s="116"/>
      <c r="Q39" s="116">
        <v>905.2</v>
      </c>
      <c r="R39" s="116">
        <v>15505.2</v>
      </c>
    </row>
    <row r="40" spans="1:18" s="213" customFormat="1" ht="12.75">
      <c r="A40" s="216"/>
      <c r="B40" s="216"/>
      <c r="C40" s="206"/>
      <c r="D40" s="206"/>
      <c r="E40" s="207"/>
      <c r="F40" s="116"/>
      <c r="G40" s="116"/>
      <c r="H40" s="116"/>
      <c r="I40" s="116"/>
      <c r="J40" s="116"/>
      <c r="K40" s="116"/>
      <c r="L40" s="116"/>
      <c r="M40" s="116"/>
      <c r="N40" s="116"/>
      <c r="O40" s="116"/>
      <c r="P40" s="116"/>
      <c r="Q40" s="116"/>
      <c r="R40" s="116"/>
    </row>
    <row r="41" spans="1:18" s="213" customFormat="1" ht="12.75">
      <c r="A41" s="216" t="s">
        <v>81</v>
      </c>
      <c r="B41" s="216" t="s">
        <v>82</v>
      </c>
      <c r="C41" s="206">
        <v>8010.1</v>
      </c>
      <c r="D41" s="206">
        <v>30</v>
      </c>
      <c r="E41" s="206" t="s">
        <v>46</v>
      </c>
      <c r="F41" s="116">
        <v>30300</v>
      </c>
      <c r="G41" s="116"/>
      <c r="H41" s="116">
        <v>30300</v>
      </c>
      <c r="I41" s="116">
        <v>5994</v>
      </c>
      <c r="J41" s="116" t="s">
        <v>42</v>
      </c>
      <c r="K41" s="116" t="s">
        <v>42</v>
      </c>
      <c r="L41" s="116" t="s">
        <v>42</v>
      </c>
      <c r="M41" s="116"/>
      <c r="N41" s="116">
        <v>4000</v>
      </c>
      <c r="O41" s="116">
        <v>2295</v>
      </c>
      <c r="P41" s="116"/>
      <c r="Q41" s="116">
        <v>12289</v>
      </c>
      <c r="R41" s="116">
        <v>42589</v>
      </c>
    </row>
    <row r="42" spans="1:18" s="213" customFormat="1" ht="12.75">
      <c r="A42" s="216"/>
      <c r="B42" s="216"/>
      <c r="C42" s="206"/>
      <c r="D42" s="206"/>
      <c r="E42" s="206"/>
      <c r="F42" s="116"/>
      <c r="G42" s="116"/>
      <c r="H42" s="116"/>
      <c r="I42" s="116"/>
      <c r="J42" s="116"/>
      <c r="K42" s="116"/>
      <c r="L42" s="116"/>
      <c r="M42" s="116"/>
      <c r="N42" s="116"/>
      <c r="O42" s="116"/>
      <c r="P42" s="116"/>
      <c r="Q42" s="116"/>
      <c r="R42" s="116"/>
    </row>
    <row r="43" spans="1:18" s="213" customFormat="1" ht="12.75">
      <c r="A43" s="216" t="s">
        <v>56</v>
      </c>
      <c r="B43" s="216" t="s">
        <v>57</v>
      </c>
      <c r="C43" s="206">
        <v>1355.1</v>
      </c>
      <c r="D43" s="206">
        <v>30</v>
      </c>
      <c r="E43" s="207" t="s">
        <v>46</v>
      </c>
      <c r="F43" s="116">
        <v>22000</v>
      </c>
      <c r="G43" s="116"/>
      <c r="H43" s="116">
        <v>22000</v>
      </c>
      <c r="I43" s="116">
        <v>17838</v>
      </c>
      <c r="J43" s="116" t="s">
        <v>42</v>
      </c>
      <c r="K43" s="116" t="s">
        <v>42</v>
      </c>
      <c r="L43" s="116" t="s">
        <v>43</v>
      </c>
      <c r="M43" s="116" t="s">
        <v>43</v>
      </c>
      <c r="N43" s="116">
        <v>2464</v>
      </c>
      <c r="O43" s="116">
        <v>1364</v>
      </c>
      <c r="P43" s="116"/>
      <c r="Q43" s="116">
        <v>21666</v>
      </c>
      <c r="R43" s="116">
        <v>43666</v>
      </c>
    </row>
    <row r="44" spans="1:18" s="213" customFormat="1" ht="12.75">
      <c r="A44" s="216"/>
      <c r="B44" s="216"/>
      <c r="C44" s="206"/>
      <c r="D44" s="206"/>
      <c r="E44" s="207"/>
      <c r="F44" s="116"/>
      <c r="G44" s="116"/>
      <c r="H44" s="116"/>
      <c r="I44" s="116"/>
      <c r="J44" s="116"/>
      <c r="K44" s="116"/>
      <c r="L44" s="116"/>
      <c r="M44" s="116"/>
      <c r="N44" s="116"/>
      <c r="O44" s="116"/>
      <c r="P44" s="116"/>
      <c r="Q44" s="116"/>
      <c r="R44" s="116"/>
    </row>
    <row r="45" spans="1:18" s="213" customFormat="1" ht="12.75">
      <c r="A45" s="216" t="s">
        <v>103</v>
      </c>
      <c r="B45" s="216" t="s">
        <v>104</v>
      </c>
      <c r="C45" s="206" t="s">
        <v>88</v>
      </c>
      <c r="D45" s="206">
        <v>21</v>
      </c>
      <c r="E45" s="207" t="s">
        <v>46</v>
      </c>
      <c r="F45" s="116">
        <v>22275.22464698331</v>
      </c>
      <c r="G45" s="116">
        <v>1534.4586438794474</v>
      </c>
      <c r="H45" s="116">
        <v>23809.68329086276</v>
      </c>
      <c r="I45" s="116">
        <v>7399.671067001322</v>
      </c>
      <c r="J45" s="116" t="s">
        <v>88</v>
      </c>
      <c r="K45" s="116" t="s">
        <v>88</v>
      </c>
      <c r="L45" s="116" t="s">
        <v>88</v>
      </c>
      <c r="M45" s="116">
        <v>63.93577682831031</v>
      </c>
      <c r="N45" s="116">
        <v>1363.9723751246659</v>
      </c>
      <c r="O45" s="116">
        <v>1476.200364033491</v>
      </c>
      <c r="P45" s="116"/>
      <c r="Q45" s="116">
        <v>10303.77958298779</v>
      </c>
      <c r="R45" s="122">
        <v>34113.46287385055</v>
      </c>
    </row>
    <row r="46" spans="1:18" s="213" customFormat="1" ht="12.75">
      <c r="A46" s="124" t="s">
        <v>103</v>
      </c>
      <c r="B46" s="124" t="s">
        <v>104</v>
      </c>
      <c r="C46" s="125" t="s">
        <v>88</v>
      </c>
      <c r="D46" s="125">
        <v>19</v>
      </c>
      <c r="E46" s="126" t="s">
        <v>46</v>
      </c>
      <c r="F46" s="127">
        <v>21274.77535301669</v>
      </c>
      <c r="G46" s="127">
        <v>1465.5413561205526</v>
      </c>
      <c r="H46" s="127">
        <v>22740.31670913724</v>
      </c>
      <c r="I46" s="127">
        <v>7067.328932998678</v>
      </c>
      <c r="J46" s="127" t="s">
        <v>88</v>
      </c>
      <c r="K46" s="127" t="s">
        <v>88</v>
      </c>
      <c r="L46" s="127" t="s">
        <v>88</v>
      </c>
      <c r="M46" s="127">
        <v>61.06422317168969</v>
      </c>
      <c r="N46" s="127">
        <v>1244.2033179714078</v>
      </c>
      <c r="O46" s="127">
        <v>1409.8996359665089</v>
      </c>
      <c r="P46" s="127"/>
      <c r="Q46" s="127">
        <v>9782.496110108284</v>
      </c>
      <c r="R46" s="128">
        <v>32522.812819245526</v>
      </c>
    </row>
    <row r="47" spans="1:18" s="223" customFormat="1" ht="12.75">
      <c r="A47" s="224" t="s">
        <v>432</v>
      </c>
      <c r="B47" s="224"/>
      <c r="C47" s="225"/>
      <c r="D47" s="225">
        <v>40</v>
      </c>
      <c r="E47" s="226"/>
      <c r="F47" s="227">
        <v>43550</v>
      </c>
      <c r="G47" s="227">
        <v>3000</v>
      </c>
      <c r="H47" s="227">
        <v>46550</v>
      </c>
      <c r="I47" s="227">
        <v>14467</v>
      </c>
      <c r="J47" s="227">
        <v>0</v>
      </c>
      <c r="K47" s="227">
        <v>0</v>
      </c>
      <c r="L47" s="227">
        <v>0</v>
      </c>
      <c r="M47" s="227">
        <v>125</v>
      </c>
      <c r="N47" s="227">
        <v>2608.1756930960737</v>
      </c>
      <c r="O47" s="227">
        <v>2886.1</v>
      </c>
      <c r="P47" s="227">
        <v>0</v>
      </c>
      <c r="Q47" s="227">
        <v>20086.275693096075</v>
      </c>
      <c r="R47" s="227">
        <v>66636.27569309607</v>
      </c>
    </row>
    <row r="48" spans="1:18" s="213" customFormat="1" ht="12.75">
      <c r="A48" s="216"/>
      <c r="B48" s="216"/>
      <c r="C48" s="206"/>
      <c r="D48" s="206"/>
      <c r="E48" s="207"/>
      <c r="F48" s="116"/>
      <c r="G48" s="116"/>
      <c r="H48" s="116"/>
      <c r="I48" s="116"/>
      <c r="J48" s="116"/>
      <c r="K48" s="116"/>
      <c r="L48" s="116"/>
      <c r="M48" s="116"/>
      <c r="N48" s="116"/>
      <c r="O48" s="116"/>
      <c r="P48" s="116"/>
      <c r="Q48" s="116"/>
      <c r="R48" s="122"/>
    </row>
    <row r="49" spans="1:18" s="213" customFormat="1" ht="12.75">
      <c r="A49" s="216" t="s">
        <v>47</v>
      </c>
      <c r="B49" s="216" t="s">
        <v>48</v>
      </c>
      <c r="C49" s="206">
        <v>1355.1</v>
      </c>
      <c r="D49" s="206">
        <v>30</v>
      </c>
      <c r="E49" s="207" t="s">
        <v>46</v>
      </c>
      <c r="F49" s="116">
        <v>34352</v>
      </c>
      <c r="G49" s="116"/>
      <c r="H49" s="116">
        <v>34352</v>
      </c>
      <c r="I49" s="116">
        <v>7108.32</v>
      </c>
      <c r="J49" s="116" t="s">
        <v>42</v>
      </c>
      <c r="K49" s="116" t="s">
        <v>42</v>
      </c>
      <c r="L49" s="116" t="s">
        <v>43</v>
      </c>
      <c r="M49" s="116" t="s">
        <v>43</v>
      </c>
      <c r="N49" s="116">
        <v>3847.424</v>
      </c>
      <c r="O49" s="116">
        <v>2129.82</v>
      </c>
      <c r="P49" s="116"/>
      <c r="Q49" s="116">
        <v>13085.563999999998</v>
      </c>
      <c r="R49" s="116">
        <v>47437.564</v>
      </c>
    </row>
    <row r="50" spans="1:18" s="213" customFormat="1" ht="12.75">
      <c r="A50" s="216"/>
      <c r="B50" s="216"/>
      <c r="C50" s="206"/>
      <c r="D50" s="206"/>
      <c r="E50" s="207"/>
      <c r="F50" s="116"/>
      <c r="G50" s="116"/>
      <c r="H50" s="116"/>
      <c r="I50" s="116"/>
      <c r="J50" s="116"/>
      <c r="K50" s="116"/>
      <c r="L50" s="116"/>
      <c r="M50" s="116"/>
      <c r="N50" s="116"/>
      <c r="O50" s="116"/>
      <c r="P50" s="116"/>
      <c r="Q50" s="116"/>
      <c r="R50" s="116"/>
    </row>
    <row r="51" spans="1:18" s="213" customFormat="1" ht="12.75">
      <c r="A51" s="216" t="s">
        <v>87</v>
      </c>
      <c r="B51" s="216" t="s">
        <v>85</v>
      </c>
      <c r="C51" s="206" t="s">
        <v>88</v>
      </c>
      <c r="D51" s="206">
        <v>21</v>
      </c>
      <c r="E51" s="207" t="s">
        <v>46</v>
      </c>
      <c r="F51" s="116">
        <v>20702.916023221504</v>
      </c>
      <c r="G51" s="116">
        <v>1534.4586438794474</v>
      </c>
      <c r="H51" s="116">
        <v>22237.37466710095</v>
      </c>
      <c r="I51" s="116">
        <v>7399.671067001322</v>
      </c>
      <c r="J51" s="116" t="s">
        <v>88</v>
      </c>
      <c r="K51" s="116" t="s">
        <v>88</v>
      </c>
      <c r="L51" s="116" t="s">
        <v>88</v>
      </c>
      <c r="M51" s="116">
        <v>63.93577682831031</v>
      </c>
      <c r="N51" s="116">
        <v>1273.9003862711056</v>
      </c>
      <c r="O51" s="116">
        <v>1283.5797704673041</v>
      </c>
      <c r="P51" s="116"/>
      <c r="Q51" s="116">
        <v>10021.087000568043</v>
      </c>
      <c r="R51" s="122">
        <v>32258.46166766899</v>
      </c>
    </row>
    <row r="52" spans="1:18" s="213" customFormat="1" ht="12.75">
      <c r="A52" s="124" t="s">
        <v>87</v>
      </c>
      <c r="B52" s="124" t="s">
        <v>85</v>
      </c>
      <c r="C52" s="125" t="s">
        <v>88</v>
      </c>
      <c r="D52" s="125">
        <v>19</v>
      </c>
      <c r="E52" s="126" t="s">
        <v>46</v>
      </c>
      <c r="F52" s="127">
        <v>19773.083976778496</v>
      </c>
      <c r="G52" s="127">
        <v>1465.5413561205526</v>
      </c>
      <c r="H52" s="127">
        <v>21238.62533289905</v>
      </c>
      <c r="I52" s="127">
        <v>7067.328932998678</v>
      </c>
      <c r="J52" s="127" t="s">
        <v>88</v>
      </c>
      <c r="K52" s="127" t="s">
        <v>88</v>
      </c>
      <c r="L52" s="127" t="s">
        <v>88</v>
      </c>
      <c r="M52" s="127">
        <v>61.06422317168969</v>
      </c>
      <c r="N52" s="127">
        <v>1162.0404608404926</v>
      </c>
      <c r="O52" s="127">
        <v>1225.930229532696</v>
      </c>
      <c r="P52" s="127"/>
      <c r="Q52" s="127">
        <v>9516.363846543556</v>
      </c>
      <c r="R52" s="128">
        <v>30754.989179442608</v>
      </c>
    </row>
    <row r="53" spans="1:18" s="223" customFormat="1" ht="12.75">
      <c r="A53" s="224" t="s">
        <v>433</v>
      </c>
      <c r="B53" s="224"/>
      <c r="C53" s="225"/>
      <c r="D53" s="225">
        <v>40</v>
      </c>
      <c r="E53" s="226"/>
      <c r="F53" s="227">
        <v>40476</v>
      </c>
      <c r="G53" s="227">
        <v>3000</v>
      </c>
      <c r="H53" s="227">
        <v>43476</v>
      </c>
      <c r="I53" s="227">
        <v>14467</v>
      </c>
      <c r="J53" s="227">
        <v>0</v>
      </c>
      <c r="K53" s="227">
        <v>0</v>
      </c>
      <c r="L53" s="227">
        <v>0</v>
      </c>
      <c r="M53" s="227">
        <v>125</v>
      </c>
      <c r="N53" s="227">
        <v>2435.9408471115985</v>
      </c>
      <c r="O53" s="227">
        <v>2509.51</v>
      </c>
      <c r="P53" s="227">
        <v>0</v>
      </c>
      <c r="Q53" s="227">
        <v>19537.4508471116</v>
      </c>
      <c r="R53" s="227">
        <v>63013.4508471116</v>
      </c>
    </row>
    <row r="54" spans="1:18" s="213" customFormat="1" ht="12.75">
      <c r="A54" s="216"/>
      <c r="B54" s="216"/>
      <c r="C54" s="206"/>
      <c r="D54" s="206"/>
      <c r="E54" s="207"/>
      <c r="F54" s="116"/>
      <c r="G54" s="116"/>
      <c r="H54" s="116"/>
      <c r="I54" s="116"/>
      <c r="J54" s="116"/>
      <c r="K54" s="116"/>
      <c r="L54" s="116"/>
      <c r="M54" s="116"/>
      <c r="N54" s="116"/>
      <c r="O54" s="116"/>
      <c r="P54" s="116"/>
      <c r="Q54" s="116"/>
      <c r="R54" s="122"/>
    </row>
    <row r="55" spans="1:18" s="213" customFormat="1" ht="12.75">
      <c r="A55" s="216" t="s">
        <v>58</v>
      </c>
      <c r="B55" s="216" t="s">
        <v>59</v>
      </c>
      <c r="C55" s="206">
        <v>5010.1</v>
      </c>
      <c r="D55" s="206">
        <v>40</v>
      </c>
      <c r="E55" s="207" t="s">
        <v>41</v>
      </c>
      <c r="F55" s="116">
        <v>55840</v>
      </c>
      <c r="G55" s="116"/>
      <c r="H55" s="116">
        <v>55840</v>
      </c>
      <c r="I55" s="116">
        <v>20514</v>
      </c>
      <c r="J55" s="116" t="s">
        <v>42</v>
      </c>
      <c r="K55" s="116" t="s">
        <v>42</v>
      </c>
      <c r="L55" s="116" t="s">
        <v>43</v>
      </c>
      <c r="M55" s="116" t="s">
        <v>43</v>
      </c>
      <c r="N55" s="116">
        <v>6254.08</v>
      </c>
      <c r="O55" s="116">
        <v>3462.08</v>
      </c>
      <c r="P55" s="116"/>
      <c r="Q55" s="116">
        <v>30230.160000000003</v>
      </c>
      <c r="R55" s="116">
        <v>86070.16</v>
      </c>
    </row>
    <row r="56" spans="1:18" s="213" customFormat="1" ht="12.75">
      <c r="A56" s="216"/>
      <c r="B56" s="216"/>
      <c r="C56" s="206"/>
      <c r="D56" s="206"/>
      <c r="E56" s="207"/>
      <c r="F56" s="116"/>
      <c r="G56" s="116"/>
      <c r="H56" s="116"/>
      <c r="I56" s="116"/>
      <c r="J56" s="116"/>
      <c r="K56" s="116"/>
      <c r="L56" s="116"/>
      <c r="M56" s="116"/>
      <c r="N56" s="116"/>
      <c r="O56" s="116"/>
      <c r="P56" s="116"/>
      <c r="Q56" s="116"/>
      <c r="R56" s="116"/>
    </row>
    <row r="57" spans="1:18" s="213" customFormat="1" ht="12.75">
      <c r="A57" s="216" t="s">
        <v>66</v>
      </c>
      <c r="B57" s="216" t="s">
        <v>67</v>
      </c>
      <c r="C57" s="206">
        <v>1110.1</v>
      </c>
      <c r="D57" s="206"/>
      <c r="E57" s="207" t="s">
        <v>62</v>
      </c>
      <c r="F57" s="116">
        <v>4000</v>
      </c>
      <c r="G57" s="116"/>
      <c r="H57" s="116">
        <v>4000</v>
      </c>
      <c r="I57" s="209" t="s">
        <v>43</v>
      </c>
      <c r="J57" s="116" t="s">
        <v>43</v>
      </c>
      <c r="K57" s="116" t="s">
        <v>43</v>
      </c>
      <c r="L57" s="116" t="s">
        <v>43</v>
      </c>
      <c r="M57" s="116" t="s">
        <v>43</v>
      </c>
      <c r="N57" s="116" t="s">
        <v>43</v>
      </c>
      <c r="O57" s="116">
        <v>306</v>
      </c>
      <c r="P57" s="116"/>
      <c r="Q57" s="116">
        <v>306</v>
      </c>
      <c r="R57" s="116">
        <v>4306</v>
      </c>
    </row>
    <row r="58" spans="1:18" s="213" customFormat="1" ht="12.75">
      <c r="A58" s="216"/>
      <c r="B58" s="216"/>
      <c r="C58" s="206"/>
      <c r="D58" s="206"/>
      <c r="E58" s="207"/>
      <c r="F58" s="116"/>
      <c r="G58" s="116"/>
      <c r="H58" s="116"/>
      <c r="I58" s="209"/>
      <c r="J58" s="116"/>
      <c r="K58" s="116"/>
      <c r="L58" s="116"/>
      <c r="M58" s="116"/>
      <c r="N58" s="116"/>
      <c r="O58" s="116"/>
      <c r="P58" s="116"/>
      <c r="Q58" s="116"/>
      <c r="R58" s="116"/>
    </row>
    <row r="59" spans="1:18" s="213" customFormat="1" ht="12.75">
      <c r="A59" s="216" t="s">
        <v>44</v>
      </c>
      <c r="B59" s="216" t="s">
        <v>45</v>
      </c>
      <c r="C59" s="206">
        <v>1410.1</v>
      </c>
      <c r="D59" s="206">
        <v>30</v>
      </c>
      <c r="E59" s="207" t="s">
        <v>46</v>
      </c>
      <c r="F59" s="116">
        <v>30898</v>
      </c>
      <c r="G59" s="116"/>
      <c r="H59" s="116">
        <v>30898</v>
      </c>
      <c r="I59" s="116">
        <v>7108.32</v>
      </c>
      <c r="J59" s="116" t="s">
        <v>42</v>
      </c>
      <c r="K59" s="116" t="s">
        <v>42</v>
      </c>
      <c r="L59" s="116" t="s">
        <v>43</v>
      </c>
      <c r="M59" s="116"/>
      <c r="N59" s="116">
        <v>3460.576</v>
      </c>
      <c r="O59" s="116">
        <v>1915.68</v>
      </c>
      <c r="P59" s="116"/>
      <c r="Q59" s="116">
        <v>12484.576000000001</v>
      </c>
      <c r="R59" s="116">
        <v>43382.576</v>
      </c>
    </row>
    <row r="60" spans="1:18" s="213" customFormat="1" ht="12.75">
      <c r="A60" s="216"/>
      <c r="B60" s="216"/>
      <c r="C60" s="206"/>
      <c r="D60" s="206"/>
      <c r="E60" s="207"/>
      <c r="F60" s="116"/>
      <c r="G60" s="116"/>
      <c r="H60" s="116"/>
      <c r="I60" s="116"/>
      <c r="J60" s="116"/>
      <c r="K60" s="116"/>
      <c r="L60" s="116"/>
      <c r="M60" s="116"/>
      <c r="N60" s="116"/>
      <c r="O60" s="116"/>
      <c r="P60" s="116"/>
      <c r="Q60" s="116"/>
      <c r="R60" s="116"/>
    </row>
    <row r="61" spans="1:18" s="213" customFormat="1" ht="12.75">
      <c r="A61" s="216" t="s">
        <v>54</v>
      </c>
      <c r="B61" s="216" t="s">
        <v>55</v>
      </c>
      <c r="C61" s="206">
        <v>1355.1</v>
      </c>
      <c r="D61" s="206">
        <v>30</v>
      </c>
      <c r="E61" s="207" t="s">
        <v>46</v>
      </c>
      <c r="F61" s="116">
        <v>42539</v>
      </c>
      <c r="G61" s="116"/>
      <c r="H61" s="116">
        <v>42539</v>
      </c>
      <c r="I61" s="116">
        <v>7108.32</v>
      </c>
      <c r="J61" s="116" t="s">
        <v>42</v>
      </c>
      <c r="K61" s="116" t="s">
        <v>42</v>
      </c>
      <c r="L61" s="116" t="s">
        <v>43</v>
      </c>
      <c r="M61" s="116" t="s">
        <v>43</v>
      </c>
      <c r="N61" s="116">
        <v>4764.368</v>
      </c>
      <c r="O61" s="116">
        <v>2637.42</v>
      </c>
      <c r="P61" s="116"/>
      <c r="Q61" s="116">
        <v>14510.108</v>
      </c>
      <c r="R61" s="116">
        <v>57049.108</v>
      </c>
    </row>
    <row r="62" spans="1:18" s="213" customFormat="1" ht="12.75">
      <c r="A62" s="216"/>
      <c r="B62" s="216"/>
      <c r="C62" s="206"/>
      <c r="D62" s="206"/>
      <c r="E62" s="207"/>
      <c r="F62" s="116"/>
      <c r="G62" s="116"/>
      <c r="H62" s="116"/>
      <c r="I62" s="116"/>
      <c r="J62" s="116"/>
      <c r="K62" s="116"/>
      <c r="L62" s="116"/>
      <c r="M62" s="116"/>
      <c r="N62" s="116"/>
      <c r="O62" s="116"/>
      <c r="P62" s="116"/>
      <c r="Q62" s="116"/>
      <c r="R62" s="116"/>
    </row>
    <row r="63" spans="1:18" s="213" customFormat="1" ht="12.75">
      <c r="A63" s="216" t="s">
        <v>98</v>
      </c>
      <c r="B63" s="216" t="s">
        <v>85</v>
      </c>
      <c r="C63" s="206" t="s">
        <v>88</v>
      </c>
      <c r="D63" s="206">
        <v>21</v>
      </c>
      <c r="E63" s="207" t="s">
        <v>46</v>
      </c>
      <c r="F63" s="116">
        <v>20702.916023221504</v>
      </c>
      <c r="G63" s="116">
        <v>1534.4586438794474</v>
      </c>
      <c r="H63" s="116">
        <v>22237.37466710095</v>
      </c>
      <c r="I63" s="116">
        <v>7399.671067001322</v>
      </c>
      <c r="J63" s="116" t="s">
        <v>88</v>
      </c>
      <c r="K63" s="116" t="s">
        <v>88</v>
      </c>
      <c r="L63" s="116" t="s">
        <v>88</v>
      </c>
      <c r="M63" s="116">
        <v>63.93577682831031</v>
      </c>
      <c r="N63" s="116">
        <v>1273.9003862711056</v>
      </c>
      <c r="O63" s="116">
        <v>1378.71620638783</v>
      </c>
      <c r="P63" s="116"/>
      <c r="Q63" s="116">
        <v>10116.223436488568</v>
      </c>
      <c r="R63" s="122">
        <v>32353.598103589517</v>
      </c>
    </row>
    <row r="64" spans="1:18" s="213" customFormat="1" ht="12.75">
      <c r="A64" s="124" t="s">
        <v>98</v>
      </c>
      <c r="B64" s="124" t="s">
        <v>85</v>
      </c>
      <c r="C64" s="125" t="s">
        <v>88</v>
      </c>
      <c r="D64" s="125">
        <v>19</v>
      </c>
      <c r="E64" s="126" t="s">
        <v>46</v>
      </c>
      <c r="F64" s="127">
        <v>19773.083976778496</v>
      </c>
      <c r="G64" s="127">
        <v>1465.5413561205526</v>
      </c>
      <c r="H64" s="127">
        <v>21238.62533289905</v>
      </c>
      <c r="I64" s="127">
        <v>7067.328932998678</v>
      </c>
      <c r="J64" s="127" t="s">
        <v>88</v>
      </c>
      <c r="K64" s="127" t="s">
        <v>88</v>
      </c>
      <c r="L64" s="127" t="s">
        <v>88</v>
      </c>
      <c r="M64" s="127">
        <v>61.06422317168969</v>
      </c>
      <c r="N64" s="127">
        <v>1162.0404608404926</v>
      </c>
      <c r="O64" s="127">
        <v>1316.7937936121702</v>
      </c>
      <c r="P64" s="127"/>
      <c r="Q64" s="127">
        <v>9607.22741062303</v>
      </c>
      <c r="R64" s="128">
        <v>30845.852743522082</v>
      </c>
    </row>
    <row r="65" spans="1:18" s="223" customFormat="1" ht="12.75">
      <c r="A65" s="224" t="s">
        <v>434</v>
      </c>
      <c r="B65" s="224"/>
      <c r="C65" s="225"/>
      <c r="D65" s="225"/>
      <c r="E65" s="226"/>
      <c r="F65" s="227">
        <v>40476</v>
      </c>
      <c r="G65" s="227">
        <v>3000</v>
      </c>
      <c r="H65" s="227">
        <v>43476</v>
      </c>
      <c r="I65" s="227">
        <v>14467</v>
      </c>
      <c r="J65" s="227">
        <v>0</v>
      </c>
      <c r="K65" s="227">
        <v>0</v>
      </c>
      <c r="L65" s="227">
        <v>0</v>
      </c>
      <c r="M65" s="227">
        <v>125</v>
      </c>
      <c r="N65" s="227">
        <v>2435.9408471115985</v>
      </c>
      <c r="O65" s="227">
        <v>2695.51</v>
      </c>
      <c r="P65" s="227">
        <v>0</v>
      </c>
      <c r="Q65" s="227">
        <v>19723.4508471116</v>
      </c>
      <c r="R65" s="227">
        <v>63199.4508471116</v>
      </c>
    </row>
    <row r="66" spans="1:18" s="213" customFormat="1" ht="12.75">
      <c r="A66" s="216"/>
      <c r="B66" s="216"/>
      <c r="C66" s="206"/>
      <c r="D66" s="206"/>
      <c r="E66" s="207"/>
      <c r="F66" s="116"/>
      <c r="G66" s="116"/>
      <c r="H66" s="116"/>
      <c r="I66" s="116"/>
      <c r="J66" s="116"/>
      <c r="K66" s="116"/>
      <c r="L66" s="116"/>
      <c r="M66" s="116"/>
      <c r="N66" s="116"/>
      <c r="O66" s="116"/>
      <c r="P66" s="116"/>
      <c r="Q66" s="116"/>
      <c r="R66" s="122"/>
    </row>
    <row r="67" spans="1:18" s="213" customFormat="1" ht="12.75">
      <c r="A67" s="216" t="s">
        <v>60</v>
      </c>
      <c r="B67" s="216" t="s">
        <v>61</v>
      </c>
      <c r="C67" s="206">
        <v>1220.1</v>
      </c>
      <c r="D67" s="206">
        <v>20</v>
      </c>
      <c r="E67" s="207" t="s">
        <v>62</v>
      </c>
      <c r="F67" s="116">
        <v>15000</v>
      </c>
      <c r="G67" s="116"/>
      <c r="H67" s="116">
        <v>15000</v>
      </c>
      <c r="I67" s="208" t="s">
        <v>43</v>
      </c>
      <c r="J67" s="116" t="s">
        <v>43</v>
      </c>
      <c r="K67" s="116" t="s">
        <v>43</v>
      </c>
      <c r="L67" s="116" t="s">
        <v>43</v>
      </c>
      <c r="M67" s="116" t="s">
        <v>43</v>
      </c>
      <c r="N67" s="116"/>
      <c r="O67" s="116">
        <v>930</v>
      </c>
      <c r="P67" s="116"/>
      <c r="Q67" s="116">
        <v>930</v>
      </c>
      <c r="R67" s="116">
        <v>15930</v>
      </c>
    </row>
    <row r="68" spans="1:18" s="213" customFormat="1" ht="12.75">
      <c r="A68" s="216"/>
      <c r="B68" s="216"/>
      <c r="C68" s="206"/>
      <c r="D68" s="206"/>
      <c r="E68" s="207"/>
      <c r="F68" s="116"/>
      <c r="G68" s="116"/>
      <c r="H68" s="116"/>
      <c r="I68" s="208"/>
      <c r="J68" s="116"/>
      <c r="K68" s="116"/>
      <c r="L68" s="116"/>
      <c r="M68" s="116"/>
      <c r="N68" s="116"/>
      <c r="O68" s="116"/>
      <c r="P68" s="116"/>
      <c r="Q68" s="116"/>
      <c r="R68" s="116"/>
    </row>
    <row r="69" spans="1:18" s="213" customFormat="1" ht="12.75">
      <c r="A69" s="216" t="s">
        <v>91</v>
      </c>
      <c r="B69" s="216" t="s">
        <v>85</v>
      </c>
      <c r="C69" s="206" t="s">
        <v>88</v>
      </c>
      <c r="D69" s="206">
        <v>21</v>
      </c>
      <c r="E69" s="207" t="s">
        <v>46</v>
      </c>
      <c r="F69" s="116">
        <v>20702.916023221504</v>
      </c>
      <c r="G69" s="116">
        <v>1534.4586438794474</v>
      </c>
      <c r="H69" s="116">
        <v>22237.37466710095</v>
      </c>
      <c r="I69" s="116">
        <v>7399.671067001322</v>
      </c>
      <c r="J69" s="116"/>
      <c r="K69" s="116"/>
      <c r="L69" s="116"/>
      <c r="M69" s="116">
        <v>63.93577682831031</v>
      </c>
      <c r="N69" s="116">
        <v>1273.9003862711056</v>
      </c>
      <c r="O69" s="116">
        <v>1378.71620638783</v>
      </c>
      <c r="P69" s="116"/>
      <c r="Q69" s="116">
        <v>10116.223436488568</v>
      </c>
      <c r="R69" s="122">
        <v>32353.598103589517</v>
      </c>
    </row>
    <row r="70" spans="1:18" s="213" customFormat="1" ht="12.75">
      <c r="A70" s="124" t="s">
        <v>91</v>
      </c>
      <c r="B70" s="124" t="s">
        <v>85</v>
      </c>
      <c r="C70" s="125" t="s">
        <v>88</v>
      </c>
      <c r="D70" s="125">
        <v>19</v>
      </c>
      <c r="E70" s="126" t="s">
        <v>46</v>
      </c>
      <c r="F70" s="127">
        <v>19773.083976778496</v>
      </c>
      <c r="G70" s="127">
        <v>1465.5413561205526</v>
      </c>
      <c r="H70" s="127">
        <v>21238.62533289905</v>
      </c>
      <c r="I70" s="127">
        <v>7067.328932998678</v>
      </c>
      <c r="J70" s="127"/>
      <c r="K70" s="127"/>
      <c r="L70" s="127"/>
      <c r="M70" s="127">
        <v>61.06422317168969</v>
      </c>
      <c r="N70" s="127">
        <v>1162.0404608404926</v>
      </c>
      <c r="O70" s="127">
        <v>1316.7937936121702</v>
      </c>
      <c r="P70" s="127"/>
      <c r="Q70" s="127">
        <v>9607.22741062303</v>
      </c>
      <c r="R70" s="128">
        <v>30845.852743522082</v>
      </c>
    </row>
    <row r="71" spans="1:18" s="223" customFormat="1" ht="12.75">
      <c r="A71" s="224" t="s">
        <v>435</v>
      </c>
      <c r="B71" s="224"/>
      <c r="C71" s="225"/>
      <c r="D71" s="225">
        <v>40</v>
      </c>
      <c r="E71" s="226"/>
      <c r="F71" s="227">
        <v>40476</v>
      </c>
      <c r="G71" s="227">
        <v>3000</v>
      </c>
      <c r="H71" s="227">
        <v>43476</v>
      </c>
      <c r="I71" s="227">
        <v>14467</v>
      </c>
      <c r="J71" s="227">
        <v>0</v>
      </c>
      <c r="K71" s="227">
        <v>0</v>
      </c>
      <c r="L71" s="227">
        <v>0</v>
      </c>
      <c r="M71" s="227">
        <v>125</v>
      </c>
      <c r="N71" s="227">
        <v>2435.9408471115985</v>
      </c>
      <c r="O71" s="227">
        <v>2695.51</v>
      </c>
      <c r="P71" s="227">
        <v>0</v>
      </c>
      <c r="Q71" s="227">
        <v>19723.4508471116</v>
      </c>
      <c r="R71" s="227">
        <v>63199.4508471116</v>
      </c>
    </row>
    <row r="72" spans="1:18" s="213" customFormat="1" ht="12.75">
      <c r="A72" s="216"/>
      <c r="B72" s="216"/>
      <c r="C72" s="206"/>
      <c r="D72" s="206"/>
      <c r="E72" s="207"/>
      <c r="F72" s="116"/>
      <c r="G72" s="116"/>
      <c r="H72" s="116"/>
      <c r="I72" s="116"/>
      <c r="J72" s="116"/>
      <c r="K72" s="116"/>
      <c r="L72" s="116"/>
      <c r="M72" s="116"/>
      <c r="N72" s="116"/>
      <c r="O72" s="116"/>
      <c r="P72" s="116"/>
      <c r="Q72" s="116"/>
      <c r="R72" s="122"/>
    </row>
    <row r="73" spans="1:18" s="213" customFormat="1" ht="12.75">
      <c r="A73" s="216" t="s">
        <v>74</v>
      </c>
      <c r="B73" s="216" t="s">
        <v>75</v>
      </c>
      <c r="C73" s="206">
        <v>1110.1</v>
      </c>
      <c r="D73" s="206">
        <v>30</v>
      </c>
      <c r="E73" s="207" t="s">
        <v>46</v>
      </c>
      <c r="F73" s="116">
        <v>30260</v>
      </c>
      <c r="G73" s="116"/>
      <c r="H73" s="116">
        <v>30260</v>
      </c>
      <c r="I73" s="116" t="s">
        <v>43</v>
      </c>
      <c r="J73" s="116" t="s">
        <v>43</v>
      </c>
      <c r="K73" s="116" t="s">
        <v>43</v>
      </c>
      <c r="L73" s="116">
        <v>1000</v>
      </c>
      <c r="M73" s="116"/>
      <c r="N73" s="116">
        <v>3389.12</v>
      </c>
      <c r="O73" s="116">
        <v>1876.12</v>
      </c>
      <c r="P73" s="116"/>
      <c r="Q73" s="116">
        <v>6265.24</v>
      </c>
      <c r="R73" s="116">
        <v>36525.24</v>
      </c>
    </row>
    <row r="74" spans="1:18" s="213" customFormat="1" ht="12.75">
      <c r="A74" s="216"/>
      <c r="B74" s="216"/>
      <c r="C74" s="206"/>
      <c r="D74" s="206"/>
      <c r="E74" s="207"/>
      <c r="F74" s="116"/>
      <c r="G74" s="116"/>
      <c r="H74" s="116"/>
      <c r="I74" s="116"/>
      <c r="J74" s="116"/>
      <c r="K74" s="116"/>
      <c r="L74" s="116"/>
      <c r="M74" s="116"/>
      <c r="N74" s="116"/>
      <c r="O74" s="116"/>
      <c r="P74" s="116"/>
      <c r="Q74" s="116"/>
      <c r="R74" s="116"/>
    </row>
    <row r="75" spans="1:18" s="213" customFormat="1" ht="12.75">
      <c r="A75" s="216" t="s">
        <v>89</v>
      </c>
      <c r="B75" s="216" t="s">
        <v>90</v>
      </c>
      <c r="C75" s="206" t="s">
        <v>88</v>
      </c>
      <c r="D75" s="206">
        <v>21</v>
      </c>
      <c r="E75" s="207" t="s">
        <v>46</v>
      </c>
      <c r="F75" s="116">
        <v>20181.71157051712</v>
      </c>
      <c r="G75" s="116">
        <v>1534.4586438794474</v>
      </c>
      <c r="H75" s="116">
        <v>21716.170214396567</v>
      </c>
      <c r="I75" s="116">
        <v>7399.671067001322</v>
      </c>
      <c r="J75" s="116" t="s">
        <v>88</v>
      </c>
      <c r="K75" s="116" t="s">
        <v>88</v>
      </c>
      <c r="L75" s="116" t="s">
        <v>88</v>
      </c>
      <c r="M75" s="116">
        <v>63.93577682831031</v>
      </c>
      <c r="N75" s="116">
        <v>1244.0424303043596</v>
      </c>
      <c r="O75" s="116">
        <v>1251.264071427203</v>
      </c>
      <c r="P75" s="116"/>
      <c r="Q75" s="116">
        <v>9958.913345561195</v>
      </c>
      <c r="R75" s="122">
        <v>31675.083559957762</v>
      </c>
    </row>
    <row r="76" spans="1:18" s="213" customFormat="1" ht="12.75">
      <c r="A76" s="124" t="s">
        <v>89</v>
      </c>
      <c r="B76" s="124" t="s">
        <v>90</v>
      </c>
      <c r="C76" s="125" t="s">
        <v>88</v>
      </c>
      <c r="D76" s="125">
        <v>19</v>
      </c>
      <c r="E76" s="126" t="s">
        <v>46</v>
      </c>
      <c r="F76" s="127">
        <v>19275.28842948288</v>
      </c>
      <c r="G76" s="127">
        <v>1465.5413561205526</v>
      </c>
      <c r="H76" s="127">
        <v>20740.829785603433</v>
      </c>
      <c r="I76" s="127">
        <v>7067.328932998678</v>
      </c>
      <c r="J76" s="127" t="s">
        <v>88</v>
      </c>
      <c r="K76" s="127" t="s">
        <v>88</v>
      </c>
      <c r="L76" s="127" t="s">
        <v>88</v>
      </c>
      <c r="M76" s="127">
        <v>61.06422317168969</v>
      </c>
      <c r="N76" s="127">
        <v>1134.8043022795289</v>
      </c>
      <c r="O76" s="127">
        <v>1195.065928572797</v>
      </c>
      <c r="P76" s="127"/>
      <c r="Q76" s="127">
        <v>9458.263387022693</v>
      </c>
      <c r="R76" s="128">
        <v>30199.093172626126</v>
      </c>
    </row>
    <row r="77" spans="1:18" s="223" customFormat="1" ht="12.75">
      <c r="A77" s="224" t="s">
        <v>436</v>
      </c>
      <c r="B77" s="224"/>
      <c r="C77" s="225"/>
      <c r="D77" s="225">
        <v>40</v>
      </c>
      <c r="E77" s="226"/>
      <c r="F77" s="227">
        <v>39457</v>
      </c>
      <c r="G77" s="227">
        <v>3000</v>
      </c>
      <c r="H77" s="227">
        <v>42457</v>
      </c>
      <c r="I77" s="227">
        <v>14467</v>
      </c>
      <c r="J77" s="227">
        <v>0</v>
      </c>
      <c r="K77" s="227">
        <v>0</v>
      </c>
      <c r="L77" s="227">
        <v>0</v>
      </c>
      <c r="M77" s="227">
        <v>125</v>
      </c>
      <c r="N77" s="227">
        <v>2378.8467325838883</v>
      </c>
      <c r="O77" s="227">
        <v>2446.33</v>
      </c>
      <c r="P77" s="227">
        <v>0</v>
      </c>
      <c r="Q77" s="227">
        <v>19417.17673258389</v>
      </c>
      <c r="R77" s="227">
        <v>61874.17673258389</v>
      </c>
    </row>
    <row r="78" spans="1:18" s="213" customFormat="1" ht="12.75">
      <c r="A78" s="216"/>
      <c r="B78" s="216"/>
      <c r="C78" s="206"/>
      <c r="D78" s="206"/>
      <c r="E78" s="207"/>
      <c r="F78" s="116"/>
      <c r="G78" s="116"/>
      <c r="H78" s="116"/>
      <c r="I78" s="116"/>
      <c r="J78" s="116"/>
      <c r="K78" s="116"/>
      <c r="L78" s="116"/>
      <c r="M78" s="116"/>
      <c r="N78" s="116"/>
      <c r="O78" s="116"/>
      <c r="P78" s="116"/>
      <c r="Q78" s="116"/>
      <c r="R78" s="122"/>
    </row>
    <row r="79" spans="1:18" s="213" customFormat="1" ht="19.5" customHeight="1">
      <c r="A79" s="216" t="s">
        <v>96</v>
      </c>
      <c r="B79" s="216" t="s">
        <v>97</v>
      </c>
      <c r="C79" s="218" t="s">
        <v>403</v>
      </c>
      <c r="D79" s="206">
        <v>21</v>
      </c>
      <c r="E79" s="207" t="s">
        <v>46</v>
      </c>
      <c r="F79" s="116">
        <v>21437.410227425135</v>
      </c>
      <c r="G79" s="116">
        <v>1534.4586438794474</v>
      </c>
      <c r="H79" s="116">
        <v>22971.86887130458</v>
      </c>
      <c r="I79" s="116">
        <v>7399.671067001322</v>
      </c>
      <c r="J79" s="116" t="s">
        <v>88</v>
      </c>
      <c r="K79" s="116" t="s">
        <v>88</v>
      </c>
      <c r="L79" s="116" t="s">
        <v>88</v>
      </c>
      <c r="M79" s="116">
        <v>63.93577682831031</v>
      </c>
      <c r="N79" s="116">
        <v>1315.9769562105048</v>
      </c>
      <c r="O79" s="116">
        <v>1424.2538240760255</v>
      </c>
      <c r="P79" s="116"/>
      <c r="Q79" s="116">
        <v>10203.837624116164</v>
      </c>
      <c r="R79" s="122">
        <v>33175.706495420745</v>
      </c>
    </row>
    <row r="80" spans="1:18" s="213" customFormat="1" ht="12.75">
      <c r="A80" s="124" t="s">
        <v>96</v>
      </c>
      <c r="B80" s="124" t="s">
        <v>97</v>
      </c>
      <c r="C80" s="230" t="s">
        <v>403</v>
      </c>
      <c r="D80" s="125">
        <v>19</v>
      </c>
      <c r="E80" s="126" t="s">
        <v>46</v>
      </c>
      <c r="F80" s="127">
        <v>20474.589772574865</v>
      </c>
      <c r="G80" s="127">
        <v>1465.5413561205526</v>
      </c>
      <c r="H80" s="127">
        <v>21940.13112869542</v>
      </c>
      <c r="I80" s="127">
        <v>7067.328932998678</v>
      </c>
      <c r="J80" s="127" t="s">
        <v>88</v>
      </c>
      <c r="K80" s="127" t="s">
        <v>88</v>
      </c>
      <c r="L80" s="127" t="s">
        <v>88</v>
      </c>
      <c r="M80" s="127">
        <v>61.06422317168969</v>
      </c>
      <c r="N80" s="127">
        <v>1200.4223290382788</v>
      </c>
      <c r="O80" s="127">
        <v>1360.2861759239745</v>
      </c>
      <c r="P80" s="127"/>
      <c r="Q80" s="127">
        <v>9689.101661132621</v>
      </c>
      <c r="R80" s="128">
        <v>31629.232789828042</v>
      </c>
    </row>
    <row r="81" spans="1:18" s="223" customFormat="1" ht="12.75">
      <c r="A81" s="224" t="s">
        <v>437</v>
      </c>
      <c r="B81" s="224"/>
      <c r="C81" s="231"/>
      <c r="D81" s="225">
        <v>40</v>
      </c>
      <c r="E81" s="226"/>
      <c r="F81" s="227">
        <v>41912</v>
      </c>
      <c r="G81" s="227">
        <v>3000</v>
      </c>
      <c r="H81" s="227">
        <v>44912</v>
      </c>
      <c r="I81" s="227">
        <v>14467</v>
      </c>
      <c r="J81" s="227">
        <v>0</v>
      </c>
      <c r="K81" s="227">
        <v>0</v>
      </c>
      <c r="L81" s="227">
        <v>0</v>
      </c>
      <c r="M81" s="227">
        <v>125</v>
      </c>
      <c r="N81" s="227">
        <v>2516.3992852487836</v>
      </c>
      <c r="O81" s="227">
        <v>2784.54</v>
      </c>
      <c r="P81" s="227">
        <v>0</v>
      </c>
      <c r="Q81" s="227">
        <v>19892.939285248787</v>
      </c>
      <c r="R81" s="227">
        <v>64804.93928524879</v>
      </c>
    </row>
    <row r="82" spans="1:18" s="213" customFormat="1" ht="12.75">
      <c r="A82" s="216"/>
      <c r="B82" s="216"/>
      <c r="C82" s="218"/>
      <c r="D82" s="206"/>
      <c r="E82" s="207"/>
      <c r="F82" s="116"/>
      <c r="G82" s="116"/>
      <c r="H82" s="116"/>
      <c r="I82" s="116"/>
      <c r="J82" s="116"/>
      <c r="K82" s="116"/>
      <c r="L82" s="116"/>
      <c r="M82" s="116"/>
      <c r="N82" s="116"/>
      <c r="O82" s="116"/>
      <c r="P82" s="116"/>
      <c r="Q82" s="116"/>
      <c r="R82" s="122"/>
    </row>
    <row r="83" spans="1:18" s="213" customFormat="1" ht="12.75">
      <c r="A83" s="216" t="s">
        <v>69</v>
      </c>
      <c r="B83" s="216" t="s">
        <v>67</v>
      </c>
      <c r="C83" s="206">
        <v>1110.1</v>
      </c>
      <c r="D83" s="206"/>
      <c r="E83" s="207" t="s">
        <v>62</v>
      </c>
      <c r="F83" s="116">
        <v>4000</v>
      </c>
      <c r="G83" s="116"/>
      <c r="H83" s="116">
        <v>4000</v>
      </c>
      <c r="I83" s="209" t="s">
        <v>43</v>
      </c>
      <c r="J83" s="116" t="s">
        <v>43</v>
      </c>
      <c r="K83" s="116" t="s">
        <v>43</v>
      </c>
      <c r="L83" s="116" t="s">
        <v>43</v>
      </c>
      <c r="M83" s="116" t="s">
        <v>43</v>
      </c>
      <c r="N83" s="116" t="s">
        <v>43</v>
      </c>
      <c r="O83" s="116">
        <v>306</v>
      </c>
      <c r="P83" s="116"/>
      <c r="Q83" s="116">
        <v>306</v>
      </c>
      <c r="R83" s="116">
        <v>4306</v>
      </c>
    </row>
    <row r="84" spans="1:18" s="213" customFormat="1" ht="12.75">
      <c r="A84" s="216"/>
      <c r="B84" s="216"/>
      <c r="C84" s="206"/>
      <c r="D84" s="206"/>
      <c r="E84" s="207"/>
      <c r="F84" s="116"/>
      <c r="G84" s="116"/>
      <c r="H84" s="116"/>
      <c r="I84" s="209"/>
      <c r="J84" s="116"/>
      <c r="K84" s="116"/>
      <c r="L84" s="116"/>
      <c r="M84" s="116"/>
      <c r="N84" s="116"/>
      <c r="O84" s="116"/>
      <c r="P84" s="116"/>
      <c r="Q84" s="116"/>
      <c r="R84" s="116"/>
    </row>
    <row r="85" spans="1:18" s="213" customFormat="1" ht="12.75">
      <c r="A85" s="216" t="s">
        <v>92</v>
      </c>
      <c r="B85" s="216" t="s">
        <v>93</v>
      </c>
      <c r="C85" s="206" t="s">
        <v>88</v>
      </c>
      <c r="D85" s="206">
        <v>21</v>
      </c>
      <c r="E85" s="207" t="s">
        <v>94</v>
      </c>
      <c r="F85" s="116">
        <v>1534.4586438794474</v>
      </c>
      <c r="G85" s="116"/>
      <c r="H85" s="116">
        <v>1534.4586438794474</v>
      </c>
      <c r="I85" s="116"/>
      <c r="J85" s="116"/>
      <c r="K85" s="116"/>
      <c r="L85" s="116"/>
      <c r="M85" s="116"/>
      <c r="N85" s="116"/>
      <c r="O85" s="116">
        <v>95.13643592052574</v>
      </c>
      <c r="P85" s="116"/>
      <c r="Q85" s="116">
        <v>95.13643592052574</v>
      </c>
      <c r="R85" s="122">
        <v>1629.595079799973</v>
      </c>
    </row>
    <row r="86" spans="1:18" s="213" customFormat="1" ht="12.75">
      <c r="A86" s="124" t="s">
        <v>92</v>
      </c>
      <c r="B86" s="124" t="s">
        <v>93</v>
      </c>
      <c r="C86" s="125" t="s">
        <v>88</v>
      </c>
      <c r="D86" s="125">
        <v>19</v>
      </c>
      <c r="E86" s="126" t="s">
        <v>94</v>
      </c>
      <c r="F86" s="127">
        <v>1465.5413561205526</v>
      </c>
      <c r="G86" s="127"/>
      <c r="H86" s="127">
        <v>1465.5413561205526</v>
      </c>
      <c r="I86" s="127"/>
      <c r="J86" s="127"/>
      <c r="K86" s="127"/>
      <c r="L86" s="127"/>
      <c r="M86" s="127"/>
      <c r="N86" s="127"/>
      <c r="O86" s="127">
        <v>90.86356407947426</v>
      </c>
      <c r="P86" s="127"/>
      <c r="Q86" s="127">
        <v>90.86356407947426</v>
      </c>
      <c r="R86" s="128">
        <v>1556.404920200027</v>
      </c>
    </row>
    <row r="87" spans="1:18" s="223" customFormat="1" ht="12.75">
      <c r="A87" s="224" t="s">
        <v>438</v>
      </c>
      <c r="B87" s="224"/>
      <c r="C87" s="225"/>
      <c r="D87" s="225">
        <v>40</v>
      </c>
      <c r="E87" s="226"/>
      <c r="F87" s="227">
        <v>3000</v>
      </c>
      <c r="G87" s="227">
        <v>0</v>
      </c>
      <c r="H87" s="227">
        <v>3000</v>
      </c>
      <c r="I87" s="227">
        <v>0</v>
      </c>
      <c r="J87" s="227">
        <v>0</v>
      </c>
      <c r="K87" s="227">
        <v>0</v>
      </c>
      <c r="L87" s="227">
        <v>0</v>
      </c>
      <c r="M87" s="227">
        <v>0</v>
      </c>
      <c r="N87" s="227">
        <v>0</v>
      </c>
      <c r="O87" s="227">
        <v>186</v>
      </c>
      <c r="P87" s="227">
        <v>0</v>
      </c>
      <c r="Q87" s="227">
        <v>186</v>
      </c>
      <c r="R87" s="227">
        <v>3186</v>
      </c>
    </row>
    <row r="88" spans="1:18" s="213" customFormat="1" ht="12.75">
      <c r="A88" s="216"/>
      <c r="B88" s="216"/>
      <c r="C88" s="206"/>
      <c r="D88" s="206"/>
      <c r="E88" s="207"/>
      <c r="F88" s="116"/>
      <c r="G88" s="116"/>
      <c r="H88" s="116"/>
      <c r="I88" s="116"/>
      <c r="J88" s="116"/>
      <c r="K88" s="116"/>
      <c r="L88" s="116"/>
      <c r="M88" s="116"/>
      <c r="N88" s="116"/>
      <c r="O88" s="116"/>
      <c r="P88" s="116"/>
      <c r="Q88" s="116"/>
      <c r="R88" s="122"/>
    </row>
    <row r="89" spans="1:18" s="213" customFormat="1" ht="12.75">
      <c r="A89" s="216" t="s">
        <v>51</v>
      </c>
      <c r="B89" s="216" t="s">
        <v>52</v>
      </c>
      <c r="C89" s="206">
        <v>1220.1</v>
      </c>
      <c r="D89" s="206">
        <v>15</v>
      </c>
      <c r="E89" s="207" t="s">
        <v>53</v>
      </c>
      <c r="F89" s="116">
        <v>12309</v>
      </c>
      <c r="G89" s="116"/>
      <c r="H89" s="116">
        <v>12309</v>
      </c>
      <c r="I89" s="116">
        <v>6924</v>
      </c>
      <c r="J89" s="116" t="s">
        <v>42</v>
      </c>
      <c r="K89" s="116" t="s">
        <v>42</v>
      </c>
      <c r="L89" s="116" t="s">
        <v>43</v>
      </c>
      <c r="M89" s="116" t="s">
        <v>43</v>
      </c>
      <c r="N89" s="116">
        <v>1378.608</v>
      </c>
      <c r="O89" s="116">
        <v>763.16</v>
      </c>
      <c r="P89" s="116"/>
      <c r="Q89" s="116">
        <v>9065.768</v>
      </c>
      <c r="R89" s="116">
        <v>21374.768</v>
      </c>
    </row>
    <row r="90" spans="1:18" s="213" customFormat="1" ht="12.75">
      <c r="A90" s="124" t="s">
        <v>51</v>
      </c>
      <c r="B90" s="124" t="s">
        <v>76</v>
      </c>
      <c r="C90" s="125">
        <v>1110.1</v>
      </c>
      <c r="D90" s="125">
        <v>15</v>
      </c>
      <c r="E90" s="126" t="s">
        <v>53</v>
      </c>
      <c r="F90" s="127">
        <v>12309</v>
      </c>
      <c r="G90" s="127"/>
      <c r="H90" s="127">
        <v>12309</v>
      </c>
      <c r="I90" s="127">
        <v>6924</v>
      </c>
      <c r="J90" s="127" t="s">
        <v>43</v>
      </c>
      <c r="K90" s="127" t="s">
        <v>43</v>
      </c>
      <c r="L90" s="127" t="s">
        <v>43</v>
      </c>
      <c r="M90" s="127"/>
      <c r="N90" s="127">
        <v>1378.608</v>
      </c>
      <c r="O90" s="127">
        <v>763.16</v>
      </c>
      <c r="P90" s="127"/>
      <c r="Q90" s="127">
        <v>9065.768</v>
      </c>
      <c r="R90" s="127">
        <v>21374.768</v>
      </c>
    </row>
    <row r="91" spans="1:18" s="223" customFormat="1" ht="12.75">
      <c r="A91" s="224" t="s">
        <v>439</v>
      </c>
      <c r="B91" s="224"/>
      <c r="C91" s="225"/>
      <c r="D91" s="225">
        <v>30</v>
      </c>
      <c r="E91" s="226"/>
      <c r="F91" s="227">
        <v>24618</v>
      </c>
      <c r="G91" s="227">
        <v>0</v>
      </c>
      <c r="H91" s="227">
        <v>24618</v>
      </c>
      <c r="I91" s="227">
        <v>13848</v>
      </c>
      <c r="J91" s="227">
        <v>0</v>
      </c>
      <c r="K91" s="227">
        <v>0</v>
      </c>
      <c r="L91" s="227">
        <v>0</v>
      </c>
      <c r="M91" s="227">
        <v>0</v>
      </c>
      <c r="N91" s="227">
        <v>2757.216</v>
      </c>
      <c r="O91" s="227">
        <v>1526.32</v>
      </c>
      <c r="P91" s="227">
        <v>0</v>
      </c>
      <c r="Q91" s="227">
        <v>18131.536</v>
      </c>
      <c r="R91" s="227">
        <v>42749.536</v>
      </c>
    </row>
    <row r="92" spans="1:18" s="213" customFormat="1" ht="12.75">
      <c r="A92" s="216"/>
      <c r="B92" s="216"/>
      <c r="C92" s="206"/>
      <c r="D92" s="206"/>
      <c r="E92" s="207"/>
      <c r="F92" s="116"/>
      <c r="G92" s="116"/>
      <c r="H92" s="116"/>
      <c r="I92" s="116"/>
      <c r="J92" s="116"/>
      <c r="K92" s="116"/>
      <c r="L92" s="116"/>
      <c r="M92" s="116"/>
      <c r="N92" s="116"/>
      <c r="O92" s="116"/>
      <c r="P92" s="116"/>
      <c r="Q92" s="116"/>
      <c r="R92" s="116"/>
    </row>
    <row r="93" spans="1:18" s="213" customFormat="1" ht="12.75">
      <c r="A93" s="216" t="s">
        <v>108</v>
      </c>
      <c r="B93" s="216" t="s">
        <v>109</v>
      </c>
      <c r="C93" s="206" t="s">
        <v>88</v>
      </c>
      <c r="D93" s="206">
        <v>21</v>
      </c>
      <c r="E93" s="207" t="s">
        <v>46</v>
      </c>
      <c r="F93" s="116">
        <v>22275.22464698331</v>
      </c>
      <c r="G93" s="116">
        <v>1534.4586438794474</v>
      </c>
      <c r="H93" s="116">
        <v>23809.68329086276</v>
      </c>
      <c r="I93" s="116">
        <v>7399.671067001322</v>
      </c>
      <c r="J93" s="116" t="s">
        <v>88</v>
      </c>
      <c r="K93" s="116" t="s">
        <v>88</v>
      </c>
      <c r="L93" s="116" t="s">
        <v>88</v>
      </c>
      <c r="M93" s="116">
        <v>63.93577682831031</v>
      </c>
      <c r="N93" s="116">
        <v>1363.9723751246659</v>
      </c>
      <c r="O93" s="116">
        <v>1476.200364033491</v>
      </c>
      <c r="P93" s="116"/>
      <c r="Q93" s="116">
        <v>10303.77958298779</v>
      </c>
      <c r="R93" s="122">
        <v>34113.46287385055</v>
      </c>
    </row>
    <row r="94" spans="1:18" s="213" customFormat="1" ht="12.75">
      <c r="A94" s="124" t="s">
        <v>108</v>
      </c>
      <c r="B94" s="124" t="s">
        <v>109</v>
      </c>
      <c r="C94" s="125" t="s">
        <v>88</v>
      </c>
      <c r="D94" s="125">
        <v>19</v>
      </c>
      <c r="E94" s="126" t="s">
        <v>46</v>
      </c>
      <c r="F94" s="127">
        <v>21274.77535301669</v>
      </c>
      <c r="G94" s="127">
        <v>1465.5413561205526</v>
      </c>
      <c r="H94" s="127">
        <v>22740.31670913724</v>
      </c>
      <c r="I94" s="127">
        <v>7067.328932998678</v>
      </c>
      <c r="J94" s="127" t="s">
        <v>88</v>
      </c>
      <c r="K94" s="127" t="s">
        <v>88</v>
      </c>
      <c r="L94" s="127" t="s">
        <v>88</v>
      </c>
      <c r="M94" s="127">
        <v>61.06422317168969</v>
      </c>
      <c r="N94" s="127">
        <v>1244.2033179714078</v>
      </c>
      <c r="O94" s="127">
        <v>1409.8996359665089</v>
      </c>
      <c r="P94" s="127"/>
      <c r="Q94" s="127">
        <v>9782.496110108284</v>
      </c>
      <c r="R94" s="128">
        <v>32522.812819245526</v>
      </c>
    </row>
    <row r="95" spans="1:18" s="223" customFormat="1" ht="12.75">
      <c r="A95" s="224" t="s">
        <v>440</v>
      </c>
      <c r="B95" s="224"/>
      <c r="C95" s="225"/>
      <c r="D95" s="225">
        <v>40</v>
      </c>
      <c r="E95" s="226"/>
      <c r="F95" s="227">
        <v>43550</v>
      </c>
      <c r="G95" s="227">
        <v>3000</v>
      </c>
      <c r="H95" s="227">
        <v>46550</v>
      </c>
      <c r="I95" s="227">
        <v>14467</v>
      </c>
      <c r="J95" s="227">
        <v>0</v>
      </c>
      <c r="K95" s="227">
        <v>0</v>
      </c>
      <c r="L95" s="227">
        <v>0</v>
      </c>
      <c r="M95" s="227">
        <v>125</v>
      </c>
      <c r="N95" s="227">
        <v>2608.1756930960737</v>
      </c>
      <c r="O95" s="227">
        <v>2886.1</v>
      </c>
      <c r="P95" s="227">
        <v>0</v>
      </c>
      <c r="Q95" s="227">
        <v>20086.275693096075</v>
      </c>
      <c r="R95" s="227">
        <v>66636.27569309607</v>
      </c>
    </row>
    <row r="96" spans="1:18" s="213" customFormat="1" ht="12.75">
      <c r="A96" s="216"/>
      <c r="B96" s="216"/>
      <c r="C96" s="206"/>
      <c r="D96" s="206"/>
      <c r="E96" s="207"/>
      <c r="F96" s="116"/>
      <c r="G96" s="116"/>
      <c r="H96" s="116"/>
      <c r="I96" s="116"/>
      <c r="J96" s="116"/>
      <c r="K96" s="116"/>
      <c r="L96" s="116"/>
      <c r="M96" s="116"/>
      <c r="N96" s="116"/>
      <c r="O96" s="116"/>
      <c r="P96" s="116"/>
      <c r="Q96" s="116"/>
      <c r="R96" s="122"/>
    </row>
    <row r="97" spans="1:18" s="213" customFormat="1" ht="12.75">
      <c r="A97" s="216" t="s">
        <v>64</v>
      </c>
      <c r="B97" s="216" t="s">
        <v>65</v>
      </c>
      <c r="C97" s="206">
        <v>1110.1</v>
      </c>
      <c r="D97" s="206"/>
      <c r="E97" s="207" t="s">
        <v>62</v>
      </c>
      <c r="F97" s="116">
        <v>5000</v>
      </c>
      <c r="G97" s="116"/>
      <c r="H97" s="116">
        <v>5000</v>
      </c>
      <c r="I97" s="209" t="s">
        <v>43</v>
      </c>
      <c r="J97" s="116" t="s">
        <v>43</v>
      </c>
      <c r="K97" s="116" t="s">
        <v>43</v>
      </c>
      <c r="L97" s="116" t="s">
        <v>43</v>
      </c>
      <c r="M97" s="116" t="s">
        <v>43</v>
      </c>
      <c r="N97" s="116" t="s">
        <v>43</v>
      </c>
      <c r="O97" s="116">
        <v>382.5</v>
      </c>
      <c r="P97" s="116"/>
      <c r="Q97" s="116">
        <v>382.5</v>
      </c>
      <c r="R97" s="116">
        <v>5382.5</v>
      </c>
    </row>
    <row r="98" spans="1:18" s="213" customFormat="1" ht="12.75">
      <c r="A98" s="216"/>
      <c r="B98" s="216"/>
      <c r="C98" s="206"/>
      <c r="D98" s="206"/>
      <c r="E98" s="207"/>
      <c r="F98" s="116"/>
      <c r="G98" s="116"/>
      <c r="H98" s="116"/>
      <c r="I98" s="209"/>
      <c r="J98" s="116"/>
      <c r="K98" s="116"/>
      <c r="L98" s="116"/>
      <c r="M98" s="116"/>
      <c r="N98" s="116"/>
      <c r="O98" s="116"/>
      <c r="P98" s="116"/>
      <c r="Q98" s="116"/>
      <c r="R98" s="116"/>
    </row>
    <row r="99" spans="1:18" s="213" customFormat="1" ht="12.75">
      <c r="A99" s="216" t="s">
        <v>49</v>
      </c>
      <c r="B99" s="216" t="s">
        <v>50</v>
      </c>
      <c r="C99" s="206">
        <v>1220.1</v>
      </c>
      <c r="D99" s="206">
        <v>30</v>
      </c>
      <c r="E99" s="207" t="s">
        <v>46</v>
      </c>
      <c r="F99" s="116">
        <v>35449</v>
      </c>
      <c r="G99" s="116"/>
      <c r="H99" s="116">
        <v>35449</v>
      </c>
      <c r="I99" s="116">
        <v>7108.32</v>
      </c>
      <c r="J99" s="116" t="s">
        <v>42</v>
      </c>
      <c r="K99" s="116" t="s">
        <v>42</v>
      </c>
      <c r="L99" s="116" t="s">
        <v>43</v>
      </c>
      <c r="M99" s="116" t="s">
        <v>43</v>
      </c>
      <c r="N99" s="116">
        <v>3970.288</v>
      </c>
      <c r="O99" s="116">
        <v>2197</v>
      </c>
      <c r="P99" s="116"/>
      <c r="Q99" s="116">
        <v>13275.608</v>
      </c>
      <c r="R99" s="116">
        <v>48724.608</v>
      </c>
    </row>
    <row r="100" spans="1:18" s="213" customFormat="1" ht="12.75">
      <c r="A100" s="216"/>
      <c r="B100" s="216"/>
      <c r="C100" s="206"/>
      <c r="D100" s="206"/>
      <c r="E100" s="207"/>
      <c r="F100" s="116"/>
      <c r="G100" s="116"/>
      <c r="H100" s="116"/>
      <c r="I100" s="116"/>
      <c r="J100" s="116"/>
      <c r="K100" s="116"/>
      <c r="L100" s="116"/>
      <c r="M100" s="116"/>
      <c r="N100" s="116"/>
      <c r="O100" s="116"/>
      <c r="P100" s="116"/>
      <c r="Q100" s="116"/>
      <c r="R100" s="116"/>
    </row>
    <row r="101" spans="1:18" s="213" customFormat="1" ht="12.75">
      <c r="A101" s="216" t="s">
        <v>77</v>
      </c>
      <c r="B101" s="216" t="s">
        <v>78</v>
      </c>
      <c r="C101" s="206">
        <v>1110.1</v>
      </c>
      <c r="D101" s="206">
        <v>2</v>
      </c>
      <c r="E101" s="207" t="s">
        <v>62</v>
      </c>
      <c r="F101" s="116">
        <v>14600</v>
      </c>
      <c r="G101" s="116"/>
      <c r="H101" s="116">
        <v>14600</v>
      </c>
      <c r="I101" s="116" t="s">
        <v>43</v>
      </c>
      <c r="J101" s="116" t="s">
        <v>43</v>
      </c>
      <c r="K101" s="116" t="s">
        <v>43</v>
      </c>
      <c r="L101" s="116" t="s">
        <v>43</v>
      </c>
      <c r="M101" s="116"/>
      <c r="N101" s="116">
        <v>1635.2</v>
      </c>
      <c r="O101" s="116">
        <v>905.2</v>
      </c>
      <c r="P101" s="116"/>
      <c r="Q101" s="116">
        <v>2540.4</v>
      </c>
      <c r="R101" s="116">
        <v>17140.4</v>
      </c>
    </row>
    <row r="102" spans="1:18" s="213" customFormat="1" ht="12.75">
      <c r="A102" s="216"/>
      <c r="B102" s="216"/>
      <c r="C102" s="206"/>
      <c r="D102" s="206"/>
      <c r="E102" s="207"/>
      <c r="F102" s="116"/>
      <c r="G102" s="116"/>
      <c r="H102" s="116"/>
      <c r="I102" s="116"/>
      <c r="J102" s="116"/>
      <c r="K102" s="116"/>
      <c r="L102" s="116"/>
      <c r="M102" s="116"/>
      <c r="N102" s="116"/>
      <c r="O102" s="116"/>
      <c r="P102" s="116"/>
      <c r="Q102" s="116"/>
      <c r="R102" s="116"/>
    </row>
    <row r="103" spans="1:18" s="213" customFormat="1" ht="12.75">
      <c r="A103" s="216" t="s">
        <v>100</v>
      </c>
      <c r="B103" s="216" t="s">
        <v>93</v>
      </c>
      <c r="C103" s="206" t="s">
        <v>88</v>
      </c>
      <c r="D103" s="206">
        <v>21</v>
      </c>
      <c r="E103" s="207" t="s">
        <v>94</v>
      </c>
      <c r="F103" s="116">
        <v>1534.4586438794474</v>
      </c>
      <c r="G103" s="116"/>
      <c r="H103" s="116">
        <v>1534.4586438794474</v>
      </c>
      <c r="I103" s="116"/>
      <c r="J103" s="116"/>
      <c r="K103" s="116"/>
      <c r="L103" s="116"/>
      <c r="M103" s="116"/>
      <c r="N103" s="116"/>
      <c r="O103" s="116">
        <v>95.13643592052574</v>
      </c>
      <c r="P103" s="116"/>
      <c r="Q103" s="116">
        <v>95.13643592052574</v>
      </c>
      <c r="R103" s="122">
        <v>1629.595079799973</v>
      </c>
    </row>
    <row r="104" spans="1:18" s="213" customFormat="1" ht="12.75">
      <c r="A104" s="124" t="s">
        <v>100</v>
      </c>
      <c r="B104" s="124" t="s">
        <v>93</v>
      </c>
      <c r="C104" s="125" t="s">
        <v>88</v>
      </c>
      <c r="D104" s="125">
        <v>19</v>
      </c>
      <c r="E104" s="126" t="s">
        <v>94</v>
      </c>
      <c r="F104" s="127">
        <v>1465.5413561205526</v>
      </c>
      <c r="G104" s="127"/>
      <c r="H104" s="127">
        <v>1465.5413561205526</v>
      </c>
      <c r="I104" s="127"/>
      <c r="J104" s="127"/>
      <c r="K104" s="127"/>
      <c r="L104" s="127"/>
      <c r="M104" s="127"/>
      <c r="N104" s="127"/>
      <c r="O104" s="127">
        <v>90.86356407947426</v>
      </c>
      <c r="P104" s="127"/>
      <c r="Q104" s="127">
        <v>90.86356407947426</v>
      </c>
      <c r="R104" s="128">
        <v>1556.404920200027</v>
      </c>
    </row>
    <row r="105" spans="1:18" s="213" customFormat="1" ht="12.75">
      <c r="A105" s="224" t="s">
        <v>441</v>
      </c>
      <c r="B105" s="216"/>
      <c r="C105" s="206"/>
      <c r="D105" s="206">
        <v>40</v>
      </c>
      <c r="E105" s="207"/>
      <c r="F105" s="116">
        <v>3000</v>
      </c>
      <c r="G105" s="116"/>
      <c r="H105" s="116">
        <v>3000</v>
      </c>
      <c r="I105" s="116">
        <v>0</v>
      </c>
      <c r="J105" s="116">
        <v>0</v>
      </c>
      <c r="K105" s="116">
        <v>0</v>
      </c>
      <c r="L105" s="116">
        <v>0</v>
      </c>
      <c r="M105" s="116">
        <v>0</v>
      </c>
      <c r="N105" s="116">
        <v>0</v>
      </c>
      <c r="O105" s="116">
        <v>186</v>
      </c>
      <c r="P105" s="116">
        <v>0</v>
      </c>
      <c r="Q105" s="116">
        <v>186</v>
      </c>
      <c r="R105" s="116">
        <v>3186</v>
      </c>
    </row>
    <row r="106" spans="1:18" s="213" customFormat="1" ht="12.75">
      <c r="A106" s="216"/>
      <c r="B106" s="216"/>
      <c r="C106" s="206"/>
      <c r="D106" s="206"/>
      <c r="E106" s="207"/>
      <c r="F106" s="116"/>
      <c r="G106" s="116"/>
      <c r="H106" s="116"/>
      <c r="I106" s="116"/>
      <c r="J106" s="116"/>
      <c r="K106" s="116"/>
      <c r="L106" s="116"/>
      <c r="M106" s="116"/>
      <c r="N106" s="116"/>
      <c r="O106" s="116"/>
      <c r="P106" s="116"/>
      <c r="Q106" s="116"/>
      <c r="R106" s="122"/>
    </row>
    <row r="107" spans="1:18" s="213" customFormat="1" ht="12.75">
      <c r="A107" s="216" t="s">
        <v>110</v>
      </c>
      <c r="B107" s="216" t="s">
        <v>90</v>
      </c>
      <c r="C107" s="206" t="s">
        <v>88</v>
      </c>
      <c r="D107" s="206">
        <v>21</v>
      </c>
      <c r="E107" s="207" t="s">
        <v>46</v>
      </c>
      <c r="F107" s="116">
        <v>20181.71157051712</v>
      </c>
      <c r="G107" s="116">
        <v>1534.4586438794474</v>
      </c>
      <c r="H107" s="116">
        <v>21716.170214396567</v>
      </c>
      <c r="I107" s="116">
        <v>7399.671067001322</v>
      </c>
      <c r="J107" s="116" t="s">
        <v>88</v>
      </c>
      <c r="K107" s="116" t="s">
        <v>88</v>
      </c>
      <c r="L107" s="116" t="s">
        <v>88</v>
      </c>
      <c r="M107" s="116">
        <v>63.93577682831031</v>
      </c>
      <c r="N107" s="116">
        <v>1244.0424303043596</v>
      </c>
      <c r="O107" s="116">
        <v>1251.264071427203</v>
      </c>
      <c r="P107" s="116"/>
      <c r="Q107" s="116">
        <v>9958.913345561195</v>
      </c>
      <c r="R107" s="122">
        <v>31675.083559957762</v>
      </c>
    </row>
    <row r="108" spans="1:18" s="213" customFormat="1" ht="12.75">
      <c r="A108" s="124" t="s">
        <v>110</v>
      </c>
      <c r="B108" s="124" t="s">
        <v>90</v>
      </c>
      <c r="C108" s="125" t="s">
        <v>88</v>
      </c>
      <c r="D108" s="125">
        <v>19</v>
      </c>
      <c r="E108" s="126" t="s">
        <v>46</v>
      </c>
      <c r="F108" s="127">
        <v>19275.28842948288</v>
      </c>
      <c r="G108" s="127">
        <v>1465.5413561205526</v>
      </c>
      <c r="H108" s="127">
        <v>20740.829785603433</v>
      </c>
      <c r="I108" s="127">
        <v>7067.328932998678</v>
      </c>
      <c r="J108" s="127" t="s">
        <v>88</v>
      </c>
      <c r="K108" s="127" t="s">
        <v>88</v>
      </c>
      <c r="L108" s="127" t="s">
        <v>88</v>
      </c>
      <c r="M108" s="127">
        <v>61.06422317168969</v>
      </c>
      <c r="N108" s="127">
        <v>1134.8043022795289</v>
      </c>
      <c r="O108" s="127">
        <v>1195.065928572797</v>
      </c>
      <c r="P108" s="127"/>
      <c r="Q108" s="127">
        <v>9458.263387022693</v>
      </c>
      <c r="R108" s="128">
        <v>30199.093172626126</v>
      </c>
    </row>
    <row r="109" spans="1:256" s="232" customFormat="1" ht="19.5" customHeight="1">
      <c r="A109" s="228" t="s">
        <v>442</v>
      </c>
      <c r="B109" s="228"/>
      <c r="C109" s="228"/>
      <c r="D109" s="233">
        <v>40</v>
      </c>
      <c r="E109" s="228"/>
      <c r="F109" s="234">
        <v>39457</v>
      </c>
      <c r="G109" s="234">
        <v>3000</v>
      </c>
      <c r="H109" s="234">
        <v>42457</v>
      </c>
      <c r="I109" s="234">
        <v>14467</v>
      </c>
      <c r="J109" s="234">
        <v>0</v>
      </c>
      <c r="K109" s="234">
        <v>0</v>
      </c>
      <c r="L109" s="234">
        <v>0</v>
      </c>
      <c r="M109" s="236">
        <v>125</v>
      </c>
      <c r="N109" s="234">
        <v>2378.8467325838883</v>
      </c>
      <c r="O109" s="234">
        <v>2446.33</v>
      </c>
      <c r="P109" s="234">
        <v>0</v>
      </c>
      <c r="Q109" s="234">
        <v>19417.17673258389</v>
      </c>
      <c r="R109" s="234">
        <v>61874.17673258389</v>
      </c>
      <c r="S109" s="228"/>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228"/>
      <c r="BC109" s="228"/>
      <c r="BD109" s="228"/>
      <c r="BE109" s="228"/>
      <c r="BF109" s="228"/>
      <c r="BG109" s="228"/>
      <c r="BH109" s="228"/>
      <c r="BI109" s="228"/>
      <c r="BJ109" s="228"/>
      <c r="BK109" s="228"/>
      <c r="BL109" s="228"/>
      <c r="BM109" s="228"/>
      <c r="BN109" s="228"/>
      <c r="BO109" s="228"/>
      <c r="BP109" s="228"/>
      <c r="BQ109" s="228"/>
      <c r="BR109" s="228"/>
      <c r="BS109" s="228"/>
      <c r="BT109" s="228"/>
      <c r="BU109" s="228"/>
      <c r="BV109" s="228"/>
      <c r="BW109" s="228"/>
      <c r="BX109" s="228"/>
      <c r="BY109" s="228"/>
      <c r="BZ109" s="228"/>
      <c r="CA109" s="228"/>
      <c r="CB109" s="228"/>
      <c r="CC109" s="228"/>
      <c r="CD109" s="228"/>
      <c r="CE109" s="228"/>
      <c r="CF109" s="228"/>
      <c r="CG109" s="228"/>
      <c r="CH109" s="228"/>
      <c r="CI109" s="228"/>
      <c r="CJ109" s="228"/>
      <c r="CK109" s="228"/>
      <c r="CL109" s="228"/>
      <c r="CM109" s="228"/>
      <c r="CN109" s="228"/>
      <c r="CO109" s="228"/>
      <c r="CP109" s="228"/>
      <c r="CQ109" s="228"/>
      <c r="CR109" s="228"/>
      <c r="CS109" s="228"/>
      <c r="CT109" s="228"/>
      <c r="CU109" s="228"/>
      <c r="CV109" s="228"/>
      <c r="CW109" s="228"/>
      <c r="CX109" s="228"/>
      <c r="CY109" s="228"/>
      <c r="CZ109" s="228"/>
      <c r="DA109" s="228"/>
      <c r="DB109" s="228"/>
      <c r="DC109" s="228"/>
      <c r="DD109" s="228"/>
      <c r="DE109" s="228"/>
      <c r="DF109" s="228"/>
      <c r="DG109" s="228"/>
      <c r="DH109" s="228"/>
      <c r="DI109" s="228"/>
      <c r="DJ109" s="228"/>
      <c r="DK109" s="228"/>
      <c r="DL109" s="228"/>
      <c r="DM109" s="228"/>
      <c r="DN109" s="228"/>
      <c r="DO109" s="228"/>
      <c r="DP109" s="228"/>
      <c r="DQ109" s="228"/>
      <c r="DR109" s="228"/>
      <c r="DS109" s="228"/>
      <c r="DT109" s="228"/>
      <c r="DU109" s="228"/>
      <c r="DV109" s="228"/>
      <c r="DW109" s="228"/>
      <c r="DX109" s="228"/>
      <c r="DY109" s="228"/>
      <c r="DZ109" s="228"/>
      <c r="EA109" s="228"/>
      <c r="EB109" s="228"/>
      <c r="EC109" s="228"/>
      <c r="ED109" s="228"/>
      <c r="EE109" s="228"/>
      <c r="EF109" s="228"/>
      <c r="EG109" s="228"/>
      <c r="EH109" s="228"/>
      <c r="EI109" s="228"/>
      <c r="EJ109" s="228"/>
      <c r="EK109" s="228"/>
      <c r="EL109" s="228"/>
      <c r="EM109" s="228"/>
      <c r="EN109" s="228"/>
      <c r="EO109" s="228"/>
      <c r="EP109" s="228"/>
      <c r="EQ109" s="228"/>
      <c r="ER109" s="228"/>
      <c r="ES109" s="228"/>
      <c r="ET109" s="228"/>
      <c r="EU109" s="228"/>
      <c r="EV109" s="228"/>
      <c r="EW109" s="228"/>
      <c r="EX109" s="228"/>
      <c r="EY109" s="228"/>
      <c r="EZ109" s="228"/>
      <c r="FA109" s="228"/>
      <c r="FB109" s="228"/>
      <c r="FC109" s="228"/>
      <c r="FD109" s="228"/>
      <c r="FE109" s="228"/>
      <c r="FF109" s="228"/>
      <c r="FG109" s="228"/>
      <c r="FH109" s="228"/>
      <c r="FI109" s="228"/>
      <c r="FJ109" s="228"/>
      <c r="FK109" s="228"/>
      <c r="FL109" s="228"/>
      <c r="FM109" s="228"/>
      <c r="FN109" s="228"/>
      <c r="FO109" s="228"/>
      <c r="FP109" s="228"/>
      <c r="FQ109" s="228"/>
      <c r="FR109" s="228"/>
      <c r="FS109" s="228"/>
      <c r="FT109" s="228"/>
      <c r="FU109" s="228"/>
      <c r="FV109" s="228"/>
      <c r="FW109" s="228"/>
      <c r="FX109" s="228"/>
      <c r="FY109" s="228"/>
      <c r="FZ109" s="228"/>
      <c r="GA109" s="228"/>
      <c r="GB109" s="228"/>
      <c r="GC109" s="228"/>
      <c r="GD109" s="228"/>
      <c r="GE109" s="228"/>
      <c r="GF109" s="228"/>
      <c r="GG109" s="228"/>
      <c r="GH109" s="228"/>
      <c r="GI109" s="228"/>
      <c r="GJ109" s="228"/>
      <c r="GK109" s="228"/>
      <c r="GL109" s="228"/>
      <c r="GM109" s="228"/>
      <c r="GN109" s="228"/>
      <c r="GO109" s="228"/>
      <c r="GP109" s="228"/>
      <c r="GQ109" s="228"/>
      <c r="GR109" s="228"/>
      <c r="GS109" s="228"/>
      <c r="GT109" s="228"/>
      <c r="GU109" s="228"/>
      <c r="GV109" s="228"/>
      <c r="GW109" s="228"/>
      <c r="GX109" s="228"/>
      <c r="GY109" s="228"/>
      <c r="GZ109" s="228"/>
      <c r="HA109" s="228"/>
      <c r="HB109" s="228"/>
      <c r="HC109" s="228"/>
      <c r="HD109" s="228"/>
      <c r="HE109" s="228"/>
      <c r="HF109" s="228"/>
      <c r="HG109" s="228"/>
      <c r="HH109" s="228"/>
      <c r="HI109" s="228"/>
      <c r="HJ109" s="228"/>
      <c r="HK109" s="228"/>
      <c r="HL109" s="228"/>
      <c r="HM109" s="228"/>
      <c r="HN109" s="228"/>
      <c r="HO109" s="228"/>
      <c r="HP109" s="228"/>
      <c r="HQ109" s="228"/>
      <c r="HR109" s="228"/>
      <c r="HS109" s="228"/>
      <c r="HT109" s="228"/>
      <c r="HU109" s="228"/>
      <c r="HV109" s="228"/>
      <c r="HW109" s="228"/>
      <c r="HX109" s="228"/>
      <c r="HY109" s="228"/>
      <c r="HZ109" s="228"/>
      <c r="IA109" s="228"/>
      <c r="IB109" s="228"/>
      <c r="IC109" s="228"/>
      <c r="ID109" s="228"/>
      <c r="IE109" s="228"/>
      <c r="IF109" s="228"/>
      <c r="IG109" s="228"/>
      <c r="IH109" s="228"/>
      <c r="II109" s="228"/>
      <c r="IJ109" s="228"/>
      <c r="IK109" s="228"/>
      <c r="IL109" s="228"/>
      <c r="IM109" s="228"/>
      <c r="IN109" s="228"/>
      <c r="IO109" s="228"/>
      <c r="IP109" s="228"/>
      <c r="IQ109" s="228"/>
      <c r="IR109" s="228"/>
      <c r="IS109" s="228"/>
      <c r="IT109" s="228"/>
      <c r="IU109" s="228"/>
      <c r="IV109" s="228"/>
    </row>
    <row r="110" ht="19.5" customHeight="1">
      <c r="M110" s="235"/>
    </row>
    <row r="111" spans="1:256" s="232" customFormat="1" ht="19.5" customHeight="1">
      <c r="A111" s="237" t="s">
        <v>423</v>
      </c>
      <c r="B111" s="237"/>
      <c r="C111" s="237"/>
      <c r="D111" s="237"/>
      <c r="E111" s="237"/>
      <c r="F111" s="238">
        <v>922763</v>
      </c>
      <c r="G111" s="238">
        <v>36000</v>
      </c>
      <c r="H111" s="238">
        <v>958763</v>
      </c>
      <c r="I111" s="238">
        <v>275147.52</v>
      </c>
      <c r="J111" s="238"/>
      <c r="K111" s="238"/>
      <c r="L111" s="238"/>
      <c r="M111" s="238"/>
      <c r="N111" s="238"/>
      <c r="O111" s="238">
        <v>59491.420000000006</v>
      </c>
      <c r="P111" s="238">
        <v>0</v>
      </c>
      <c r="Q111" s="238">
        <v>407769.12395186216</v>
      </c>
      <c r="R111" s="238">
        <v>1366532.1239518623</v>
      </c>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8"/>
      <c r="AY111" s="228"/>
      <c r="AZ111" s="228"/>
      <c r="BA111" s="228"/>
      <c r="BB111" s="228"/>
      <c r="BC111" s="228"/>
      <c r="BD111" s="228"/>
      <c r="BE111" s="228"/>
      <c r="BF111" s="228"/>
      <c r="BG111" s="228"/>
      <c r="BH111" s="228"/>
      <c r="BI111" s="228"/>
      <c r="BJ111" s="228"/>
      <c r="BK111" s="228"/>
      <c r="BL111" s="228"/>
      <c r="BM111" s="228"/>
      <c r="BN111" s="228"/>
      <c r="BO111" s="228"/>
      <c r="BP111" s="228"/>
      <c r="BQ111" s="228"/>
      <c r="BR111" s="228"/>
      <c r="BS111" s="228"/>
      <c r="BT111" s="228"/>
      <c r="BU111" s="228"/>
      <c r="BV111" s="228"/>
      <c r="BW111" s="228"/>
      <c r="BX111" s="228"/>
      <c r="BY111" s="228"/>
      <c r="BZ111" s="228"/>
      <c r="CA111" s="228"/>
      <c r="CB111" s="228"/>
      <c r="CC111" s="228"/>
      <c r="CD111" s="228"/>
      <c r="CE111" s="228"/>
      <c r="CF111" s="228"/>
      <c r="CG111" s="228"/>
      <c r="CH111" s="228"/>
      <c r="CI111" s="228"/>
      <c r="CJ111" s="228"/>
      <c r="CK111" s="228"/>
      <c r="CL111" s="228"/>
      <c r="CM111" s="228"/>
      <c r="CN111" s="228"/>
      <c r="CO111" s="228"/>
      <c r="CP111" s="228"/>
      <c r="CQ111" s="228"/>
      <c r="CR111" s="228"/>
      <c r="CS111" s="228"/>
      <c r="CT111" s="228"/>
      <c r="CU111" s="228"/>
      <c r="CV111" s="228"/>
      <c r="CW111" s="228"/>
      <c r="CX111" s="228"/>
      <c r="CY111" s="228"/>
      <c r="CZ111" s="228"/>
      <c r="DA111" s="228"/>
      <c r="DB111" s="228"/>
      <c r="DC111" s="228"/>
      <c r="DD111" s="228"/>
      <c r="DE111" s="228"/>
      <c r="DF111" s="228"/>
      <c r="DG111" s="228"/>
      <c r="DH111" s="228"/>
      <c r="DI111" s="228"/>
      <c r="DJ111" s="228"/>
      <c r="DK111" s="228"/>
      <c r="DL111" s="228"/>
      <c r="DM111" s="228"/>
      <c r="DN111" s="228"/>
      <c r="DO111" s="228"/>
      <c r="DP111" s="228"/>
      <c r="DQ111" s="228"/>
      <c r="DR111" s="228"/>
      <c r="DS111" s="228"/>
      <c r="DT111" s="228"/>
      <c r="DU111" s="228"/>
      <c r="DV111" s="228"/>
      <c r="DW111" s="228"/>
      <c r="DX111" s="228"/>
      <c r="DY111" s="228"/>
      <c r="DZ111" s="228"/>
      <c r="EA111" s="228"/>
      <c r="EB111" s="228"/>
      <c r="EC111" s="228"/>
      <c r="ED111" s="228"/>
      <c r="EE111" s="228"/>
      <c r="EF111" s="228"/>
      <c r="EG111" s="228"/>
      <c r="EH111" s="228"/>
      <c r="EI111" s="228"/>
      <c r="EJ111" s="228"/>
      <c r="EK111" s="228"/>
      <c r="EL111" s="228"/>
      <c r="EM111" s="228"/>
      <c r="EN111" s="228"/>
      <c r="EO111" s="228"/>
      <c r="EP111" s="228"/>
      <c r="EQ111" s="228"/>
      <c r="ER111" s="228"/>
      <c r="ES111" s="228"/>
      <c r="ET111" s="228"/>
      <c r="EU111" s="228"/>
      <c r="EV111" s="228"/>
      <c r="EW111" s="228"/>
      <c r="EX111" s="228"/>
      <c r="EY111" s="228"/>
      <c r="EZ111" s="228"/>
      <c r="FA111" s="228"/>
      <c r="FB111" s="228"/>
      <c r="FC111" s="228"/>
      <c r="FD111" s="228"/>
      <c r="FE111" s="228"/>
      <c r="FF111" s="228"/>
      <c r="FG111" s="228"/>
      <c r="FH111" s="228"/>
      <c r="FI111" s="228"/>
      <c r="FJ111" s="228"/>
      <c r="FK111" s="228"/>
      <c r="FL111" s="228"/>
      <c r="FM111" s="228"/>
      <c r="FN111" s="228"/>
      <c r="FO111" s="228"/>
      <c r="FP111" s="228"/>
      <c r="FQ111" s="228"/>
      <c r="FR111" s="228"/>
      <c r="FS111" s="228"/>
      <c r="FT111" s="228"/>
      <c r="FU111" s="228"/>
      <c r="FV111" s="228"/>
      <c r="FW111" s="228"/>
      <c r="FX111" s="228"/>
      <c r="FY111" s="228"/>
      <c r="FZ111" s="228"/>
      <c r="GA111" s="228"/>
      <c r="GB111" s="228"/>
      <c r="GC111" s="228"/>
      <c r="GD111" s="228"/>
      <c r="GE111" s="228"/>
      <c r="GF111" s="228"/>
      <c r="GG111" s="228"/>
      <c r="GH111" s="228"/>
      <c r="GI111" s="228"/>
      <c r="GJ111" s="228"/>
      <c r="GK111" s="228"/>
      <c r="GL111" s="228"/>
      <c r="GM111" s="228"/>
      <c r="GN111" s="228"/>
      <c r="GO111" s="228"/>
      <c r="GP111" s="228"/>
      <c r="GQ111" s="228"/>
      <c r="GR111" s="228"/>
      <c r="GS111" s="228"/>
      <c r="GT111" s="228"/>
      <c r="GU111" s="228"/>
      <c r="GV111" s="228"/>
      <c r="GW111" s="228"/>
      <c r="GX111" s="228"/>
      <c r="GY111" s="228"/>
      <c r="GZ111" s="228"/>
      <c r="HA111" s="228"/>
      <c r="HB111" s="228"/>
      <c r="HC111" s="228"/>
      <c r="HD111" s="228"/>
      <c r="HE111" s="228"/>
      <c r="HF111" s="228"/>
      <c r="HG111" s="228"/>
      <c r="HH111" s="228"/>
      <c r="HI111" s="228"/>
      <c r="HJ111" s="228"/>
      <c r="HK111" s="228"/>
      <c r="HL111" s="228"/>
      <c r="HM111" s="228"/>
      <c r="HN111" s="228"/>
      <c r="HO111" s="228"/>
      <c r="HP111" s="228"/>
      <c r="HQ111" s="228"/>
      <c r="HR111" s="228"/>
      <c r="HS111" s="228"/>
      <c r="HT111" s="228"/>
      <c r="HU111" s="228"/>
      <c r="HV111" s="228"/>
      <c r="HW111" s="228"/>
      <c r="HX111" s="228"/>
      <c r="HY111" s="228"/>
      <c r="HZ111" s="228"/>
      <c r="IA111" s="228"/>
      <c r="IB111" s="228"/>
      <c r="IC111" s="228"/>
      <c r="ID111" s="228"/>
      <c r="IE111" s="228"/>
      <c r="IF111" s="228"/>
      <c r="IG111" s="228"/>
      <c r="IH111" s="228"/>
      <c r="II111" s="228"/>
      <c r="IJ111" s="228"/>
      <c r="IK111" s="228"/>
      <c r="IL111" s="228"/>
      <c r="IM111" s="228"/>
      <c r="IN111" s="228"/>
      <c r="IO111" s="228"/>
      <c r="IP111" s="228"/>
      <c r="IQ111" s="228"/>
      <c r="IR111" s="228"/>
      <c r="IS111" s="228"/>
      <c r="IT111" s="228"/>
      <c r="IU111" s="228"/>
      <c r="IV111" s="228"/>
    </row>
  </sheetData>
  <sheetProtection/>
  <printOptions/>
  <pageMargins left="0.5" right="0.5" top="1" bottom="0.5" header="0.5" footer="0.5"/>
  <pageSetup firstPageNumber="1" useFirstPageNumber="1" horizontalDpi="600" verticalDpi="600" orientation="landscape" scale="75" r:id="rId1"/>
</worksheet>
</file>

<file path=xl/worksheets/sheet4.xml><?xml version="1.0" encoding="utf-8"?>
<worksheet xmlns="http://schemas.openxmlformats.org/spreadsheetml/2006/main" xmlns:r="http://schemas.openxmlformats.org/officeDocument/2006/relationships">
  <sheetPr>
    <tabColor rgb="FF92D050"/>
  </sheetPr>
  <dimension ref="A1:IV153"/>
  <sheetViews>
    <sheetView showGridLines="0" zoomScale="80" zoomScaleNormal="80" zoomScalePageLayoutView="0" workbookViewId="0" topLeftCell="B1">
      <pane ySplit="2" topLeftCell="A33" activePane="bottomLeft" state="frozen"/>
      <selection pane="topLeft" activeCell="A1" sqref="A1"/>
      <selection pane="bottomLeft" activeCell="I50" sqref="I50"/>
    </sheetView>
  </sheetViews>
  <sheetFormatPr defaultColWidth="11" defaultRowHeight="19.5" customHeight="1"/>
  <cols>
    <col min="1" max="1" width="15.69921875" style="1" customWidth="1"/>
    <col min="2" max="2" width="13.19921875" style="1" customWidth="1"/>
    <col min="3" max="3" width="9" style="1" customWidth="1"/>
    <col min="4" max="4" width="19.8984375" style="1" customWidth="1"/>
    <col min="5" max="5" width="10.19921875" style="1" customWidth="1"/>
    <col min="6" max="6" width="9.8984375" style="1" customWidth="1"/>
    <col min="7" max="7" width="7.5" style="1" customWidth="1"/>
    <col min="8" max="8" width="10.69921875" style="1" customWidth="1"/>
    <col min="9" max="9" width="12.8984375" style="1" customWidth="1"/>
    <col min="10" max="10" width="11" style="1" customWidth="1"/>
    <col min="11" max="11" width="8.8984375" style="1" customWidth="1"/>
    <col min="12" max="12" width="12.69921875" style="1" customWidth="1"/>
    <col min="13" max="13" width="20" style="1" customWidth="1"/>
    <col min="14" max="14" width="10.8984375" style="1" customWidth="1"/>
    <col min="15" max="15" width="8.8984375" style="1" customWidth="1"/>
    <col min="16" max="16" width="9.09765625" style="1" customWidth="1"/>
    <col min="17" max="18" width="8.8984375" style="1" customWidth="1"/>
    <col min="19" max="16384" width="10.19921875" style="1" customWidth="1"/>
  </cols>
  <sheetData>
    <row r="1" ht="19.5" customHeight="1">
      <c r="A1" s="247" t="s">
        <v>516</v>
      </c>
    </row>
    <row r="2" spans="1:256" s="95" customFormat="1" ht="31.5">
      <c r="A2" s="88" t="s">
        <v>371</v>
      </c>
      <c r="B2" s="88" t="s">
        <v>112</v>
      </c>
      <c r="C2" s="88" t="s">
        <v>113</v>
      </c>
      <c r="D2" s="88" t="s">
        <v>114</v>
      </c>
      <c r="E2" s="89" t="s">
        <v>115</v>
      </c>
      <c r="F2" s="90" t="s">
        <v>116</v>
      </c>
      <c r="G2" s="91" t="s">
        <v>117</v>
      </c>
      <c r="H2" s="92" t="s">
        <v>118</v>
      </c>
      <c r="I2" s="88" t="s">
        <v>119</v>
      </c>
      <c r="J2" s="88" t="s">
        <v>120</v>
      </c>
      <c r="K2" s="91" t="s">
        <v>121</v>
      </c>
      <c r="L2" s="97" t="s">
        <v>4</v>
      </c>
      <c r="M2" s="98" t="s">
        <v>372</v>
      </c>
      <c r="N2" s="93"/>
      <c r="O2" s="93"/>
      <c r="P2" s="93"/>
      <c r="Q2" s="93"/>
      <c r="R2" s="93"/>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c r="IR2" s="94"/>
      <c r="IS2" s="94"/>
      <c r="IT2" s="94"/>
      <c r="IU2" s="94"/>
      <c r="IV2" s="94"/>
    </row>
    <row r="3" spans="1:18" ht="14.25">
      <c r="A3" s="52" t="s">
        <v>373</v>
      </c>
      <c r="B3" s="52"/>
      <c r="C3" s="52"/>
      <c r="D3" s="52"/>
      <c r="E3" s="53"/>
      <c r="F3" s="54"/>
      <c r="G3" s="55"/>
      <c r="H3" s="52"/>
      <c r="I3" s="52"/>
      <c r="J3" s="52"/>
      <c r="K3" s="55"/>
      <c r="L3" s="55"/>
      <c r="M3" s="55"/>
      <c r="N3" s="18"/>
      <c r="O3" s="18"/>
      <c r="P3" s="18"/>
      <c r="Q3" s="18"/>
      <c r="R3" s="18"/>
    </row>
    <row r="4" spans="1:18" ht="14.25">
      <c r="A4" s="31" t="s">
        <v>370</v>
      </c>
      <c r="B4" s="31" t="s">
        <v>362</v>
      </c>
      <c r="C4" s="31" t="s">
        <v>334</v>
      </c>
      <c r="D4" s="31" t="s">
        <v>313</v>
      </c>
      <c r="E4" s="47">
        <v>180.77</v>
      </c>
      <c r="F4" s="48">
        <v>1</v>
      </c>
      <c r="G4" s="32">
        <v>1010</v>
      </c>
      <c r="H4" s="31">
        <v>180.77</v>
      </c>
      <c r="I4" s="31">
        <v>4700.02</v>
      </c>
      <c r="J4" s="31">
        <v>0</v>
      </c>
      <c r="K4" s="32">
        <v>1</v>
      </c>
      <c r="L4" s="32">
        <v>359.55153</v>
      </c>
      <c r="M4" s="31">
        <v>5059.57153</v>
      </c>
      <c r="N4" s="18"/>
      <c r="O4" s="18"/>
      <c r="P4" s="18"/>
      <c r="Q4" s="18"/>
      <c r="R4" s="18"/>
    </row>
    <row r="5" spans="1:18" ht="14.25">
      <c r="A5" s="18" t="s">
        <v>227</v>
      </c>
      <c r="B5" s="18" t="s">
        <v>228</v>
      </c>
      <c r="C5" s="18" t="s">
        <v>229</v>
      </c>
      <c r="D5" s="18" t="s">
        <v>230</v>
      </c>
      <c r="E5" s="25">
        <v>211.54</v>
      </c>
      <c r="F5" s="26">
        <v>1</v>
      </c>
      <c r="G5" s="27">
        <v>1010</v>
      </c>
      <c r="H5" s="18">
        <v>211.54</v>
      </c>
      <c r="I5" s="18">
        <v>5500.04</v>
      </c>
      <c r="J5" s="18">
        <v>0</v>
      </c>
      <c r="K5" s="27">
        <v>1</v>
      </c>
      <c r="L5" s="18">
        <v>6708.75306</v>
      </c>
      <c r="M5" s="18">
        <v>12208.79306</v>
      </c>
      <c r="N5" s="18"/>
      <c r="O5" s="18"/>
      <c r="P5" s="18"/>
      <c r="Q5" s="18"/>
      <c r="R5" s="18"/>
    </row>
    <row r="6" spans="1:18" ht="14.25">
      <c r="A6" s="18" t="s">
        <v>361</v>
      </c>
      <c r="B6" s="18" t="s">
        <v>362</v>
      </c>
      <c r="C6" s="18" t="s">
        <v>363</v>
      </c>
      <c r="D6" s="18" t="s">
        <v>313</v>
      </c>
      <c r="E6" s="25">
        <v>211.54</v>
      </c>
      <c r="F6" s="26">
        <v>1</v>
      </c>
      <c r="G6" s="27">
        <v>1010</v>
      </c>
      <c r="H6" s="18">
        <v>211.54</v>
      </c>
      <c r="I6" s="18">
        <v>5500.04</v>
      </c>
      <c r="J6" s="18">
        <v>0</v>
      </c>
      <c r="K6" s="27">
        <v>1</v>
      </c>
      <c r="L6" s="18">
        <v>6708.75306</v>
      </c>
      <c r="M6" s="18">
        <v>12208.79306</v>
      </c>
      <c r="N6" s="18"/>
      <c r="O6" s="18"/>
      <c r="P6" s="18"/>
      <c r="Q6" s="18"/>
      <c r="R6" s="18"/>
    </row>
    <row r="7" spans="1:18" ht="14.25">
      <c r="A7" s="18" t="s">
        <v>310</v>
      </c>
      <c r="B7" s="18" t="s">
        <v>311</v>
      </c>
      <c r="C7" s="18" t="s">
        <v>312</v>
      </c>
      <c r="D7" s="18" t="s">
        <v>313</v>
      </c>
      <c r="E7" s="25">
        <v>211.54</v>
      </c>
      <c r="F7" s="26">
        <v>1</v>
      </c>
      <c r="G7" s="27">
        <v>1010</v>
      </c>
      <c r="H7" s="18">
        <v>211.54</v>
      </c>
      <c r="I7" s="18">
        <v>5500.04</v>
      </c>
      <c r="J7" s="18">
        <v>0</v>
      </c>
      <c r="K7" s="27">
        <v>1</v>
      </c>
      <c r="L7" s="18">
        <v>20753.918099999995</v>
      </c>
      <c r="M7" s="18">
        <v>26253.958099999996</v>
      </c>
      <c r="N7" s="18"/>
      <c r="O7" s="18"/>
      <c r="P7" s="18"/>
      <c r="Q7" s="18"/>
      <c r="R7" s="18"/>
    </row>
    <row r="8" spans="1:18" ht="14.25">
      <c r="A8" s="18" t="s">
        <v>337</v>
      </c>
      <c r="B8" s="18" t="s">
        <v>338</v>
      </c>
      <c r="C8" s="18" t="s">
        <v>184</v>
      </c>
      <c r="D8" s="18" t="s">
        <v>339</v>
      </c>
      <c r="E8" s="25">
        <v>365.38</v>
      </c>
      <c r="F8" s="26">
        <v>1</v>
      </c>
      <c r="G8" s="27">
        <v>1210</v>
      </c>
      <c r="H8" s="18">
        <v>365.38</v>
      </c>
      <c r="I8" s="18">
        <v>9499.88</v>
      </c>
      <c r="J8" s="18">
        <v>0</v>
      </c>
      <c r="K8" s="27">
        <v>1</v>
      </c>
      <c r="L8" s="18">
        <v>21563.900819999995</v>
      </c>
      <c r="M8" s="18">
        <v>31063.780819999993</v>
      </c>
      <c r="N8" s="18"/>
      <c r="O8" s="18"/>
      <c r="P8" s="18"/>
      <c r="Q8" s="18"/>
      <c r="R8" s="18"/>
    </row>
    <row r="9" spans="1:18" ht="14.25">
      <c r="A9" s="18" t="s">
        <v>411</v>
      </c>
      <c r="B9" s="18" t="s">
        <v>210</v>
      </c>
      <c r="C9" s="18" t="s">
        <v>364</v>
      </c>
      <c r="D9" s="18" t="s">
        <v>365</v>
      </c>
      <c r="E9" s="25">
        <v>3203.94</v>
      </c>
      <c r="F9" s="26">
        <v>0.3</v>
      </c>
      <c r="G9" s="27">
        <v>1230</v>
      </c>
      <c r="H9" s="18">
        <v>961.182</v>
      </c>
      <c r="I9" s="18">
        <v>24450</v>
      </c>
      <c r="J9" s="18">
        <v>210</v>
      </c>
      <c r="K9" s="27">
        <v>1</v>
      </c>
      <c r="L9" s="18">
        <v>10843.172999999999</v>
      </c>
      <c r="M9" s="18">
        <v>35503.172999999995</v>
      </c>
      <c r="N9" s="18"/>
      <c r="O9" s="18"/>
      <c r="P9" s="18"/>
      <c r="Q9" s="18"/>
      <c r="R9" s="18"/>
    </row>
    <row r="10" spans="1:18" ht="14.25">
      <c r="A10" s="18" t="s">
        <v>200</v>
      </c>
      <c r="B10" s="18" t="s">
        <v>201</v>
      </c>
      <c r="C10" s="18" t="s">
        <v>202</v>
      </c>
      <c r="D10" s="18" t="s">
        <v>203</v>
      </c>
      <c r="E10" s="25">
        <v>19.747799999999998</v>
      </c>
      <c r="F10" s="26">
        <v>0.3</v>
      </c>
      <c r="G10" s="27">
        <v>1325</v>
      </c>
      <c r="H10" s="18">
        <v>5.924339999999999</v>
      </c>
      <c r="I10" s="18">
        <v>10782.298799999999</v>
      </c>
      <c r="J10" s="18">
        <v>0</v>
      </c>
      <c r="K10" s="27">
        <v>70</v>
      </c>
      <c r="L10" s="18">
        <v>4069.8155069999993</v>
      </c>
      <c r="M10" s="18">
        <v>14852.114306999998</v>
      </c>
      <c r="N10" s="18"/>
      <c r="O10" s="18"/>
      <c r="P10" s="18"/>
      <c r="Q10" s="18"/>
      <c r="R10" s="18"/>
    </row>
    <row r="11" spans="1:18" ht="14.25">
      <c r="A11" s="18" t="s">
        <v>306</v>
      </c>
      <c r="B11" s="18" t="s">
        <v>307</v>
      </c>
      <c r="C11" s="18" t="s">
        <v>211</v>
      </c>
      <c r="D11" s="18" t="s">
        <v>212</v>
      </c>
      <c r="E11" s="25">
        <v>2355.77</v>
      </c>
      <c r="F11" s="26">
        <v>0.5</v>
      </c>
      <c r="G11" s="27">
        <v>1325</v>
      </c>
      <c r="H11" s="18">
        <v>1177.885</v>
      </c>
      <c r="I11" s="18">
        <v>15375</v>
      </c>
      <c r="J11" s="18">
        <v>350</v>
      </c>
      <c r="K11" s="27">
        <v>1</v>
      </c>
      <c r="L11" s="18">
        <v>8023.477499999999</v>
      </c>
      <c r="M11" s="18">
        <v>23748.4775</v>
      </c>
      <c r="N11" s="18"/>
      <c r="O11" s="18"/>
      <c r="P11" s="18"/>
      <c r="Q11" s="18"/>
      <c r="R11" s="18"/>
    </row>
    <row r="12" spans="1:18" ht="14.25">
      <c r="A12" s="18" t="s">
        <v>306</v>
      </c>
      <c r="B12" s="18" t="s">
        <v>307</v>
      </c>
      <c r="C12" s="18"/>
      <c r="D12" s="18" t="s">
        <v>410</v>
      </c>
      <c r="E12" s="25"/>
      <c r="F12" s="26">
        <v>0.5</v>
      </c>
      <c r="G12" s="27">
        <v>1410</v>
      </c>
      <c r="H12" s="18"/>
      <c r="I12" s="18">
        <v>30750</v>
      </c>
      <c r="J12" s="18">
        <v>0</v>
      </c>
      <c r="K12" s="27">
        <v>1</v>
      </c>
      <c r="L12" s="18">
        <v>16046.954999999998</v>
      </c>
      <c r="M12" s="18">
        <v>46796.955</v>
      </c>
      <c r="N12" s="18"/>
      <c r="O12" s="18"/>
      <c r="P12" s="18"/>
      <c r="Q12" s="18"/>
      <c r="R12" s="18"/>
    </row>
    <row r="13" spans="1:18" ht="14.25">
      <c r="A13" s="18" t="s">
        <v>215</v>
      </c>
      <c r="B13" s="18" t="s">
        <v>216</v>
      </c>
      <c r="C13" s="18" t="s">
        <v>217</v>
      </c>
      <c r="D13" s="18" t="s">
        <v>218</v>
      </c>
      <c r="E13" s="25">
        <v>19.01424375</v>
      </c>
      <c r="F13" s="26">
        <v>0.35</v>
      </c>
      <c r="G13" s="27">
        <v>1325</v>
      </c>
      <c r="H13" s="18">
        <v>6.654985312499999</v>
      </c>
      <c r="I13" s="18">
        <v>12112.073268749999</v>
      </c>
      <c r="J13" s="18">
        <v>385</v>
      </c>
      <c r="K13" s="27">
        <v>70</v>
      </c>
      <c r="L13" s="18">
        <v>4653.494836921875</v>
      </c>
      <c r="M13" s="18">
        <v>17150.568105671875</v>
      </c>
      <c r="N13" s="18"/>
      <c r="O13" s="18"/>
      <c r="P13" s="18"/>
      <c r="Q13" s="18"/>
      <c r="R13" s="18"/>
    </row>
    <row r="14" spans="1:18" ht="14.25">
      <c r="A14" s="18" t="s">
        <v>344</v>
      </c>
      <c r="B14" s="18" t="s">
        <v>345</v>
      </c>
      <c r="C14" s="18" t="s">
        <v>346</v>
      </c>
      <c r="D14" s="18" t="s">
        <v>347</v>
      </c>
      <c r="E14" s="25">
        <v>21.113999999999997</v>
      </c>
      <c r="F14" s="26">
        <v>0.3</v>
      </c>
      <c r="G14" s="27">
        <v>1325</v>
      </c>
      <c r="H14" s="18">
        <v>6.334199999999999</v>
      </c>
      <c r="I14" s="18">
        <v>11528.243999999999</v>
      </c>
      <c r="J14" s="18">
        <v>270</v>
      </c>
      <c r="K14" s="27">
        <v>70</v>
      </c>
      <c r="L14" s="18">
        <v>8226.517409999999</v>
      </c>
      <c r="M14" s="18">
        <v>20024.76141</v>
      </c>
      <c r="N14" s="18"/>
      <c r="O14" s="18"/>
      <c r="P14" s="18"/>
      <c r="Q14" s="18"/>
      <c r="R14" s="18"/>
    </row>
    <row r="15" spans="1:18" ht="14.25">
      <c r="A15" s="18" t="s">
        <v>349</v>
      </c>
      <c r="B15" s="18" t="s">
        <v>345</v>
      </c>
      <c r="C15" s="18"/>
      <c r="D15" s="18" t="s">
        <v>350</v>
      </c>
      <c r="E15" s="25">
        <v>103.5</v>
      </c>
      <c r="F15" s="26">
        <v>1</v>
      </c>
      <c r="G15" s="27">
        <v>1410</v>
      </c>
      <c r="H15" s="18">
        <v>103.5</v>
      </c>
      <c r="I15" s="18">
        <v>2691</v>
      </c>
      <c r="J15" s="18">
        <v>0</v>
      </c>
      <c r="K15" s="27">
        <v>1</v>
      </c>
      <c r="L15" s="18">
        <v>205.8615</v>
      </c>
      <c r="M15" s="18">
        <v>2896.8615</v>
      </c>
      <c r="N15" s="18"/>
      <c r="O15" s="18"/>
      <c r="P15" s="18"/>
      <c r="Q15" s="18"/>
      <c r="R15" s="18"/>
    </row>
    <row r="16" spans="1:18" ht="14.25">
      <c r="A16" s="18" t="s">
        <v>221</v>
      </c>
      <c r="B16" s="18" t="s">
        <v>216</v>
      </c>
      <c r="C16" s="18"/>
      <c r="D16" s="18" t="s">
        <v>222</v>
      </c>
      <c r="E16" s="25">
        <v>296.54819999999995</v>
      </c>
      <c r="F16" s="26">
        <v>1</v>
      </c>
      <c r="G16" s="27">
        <v>4020</v>
      </c>
      <c r="H16" s="18">
        <v>296.54819999999995</v>
      </c>
      <c r="I16" s="18">
        <v>7710.253199999999</v>
      </c>
      <c r="J16" s="18">
        <v>0</v>
      </c>
      <c r="K16" s="27">
        <v>1</v>
      </c>
      <c r="L16" s="18">
        <v>589.8343697999999</v>
      </c>
      <c r="M16" s="18">
        <v>8300.087569799998</v>
      </c>
      <c r="N16" s="18"/>
      <c r="O16" s="18"/>
      <c r="P16" s="18"/>
      <c r="Q16" s="18"/>
      <c r="R16" s="18"/>
    </row>
    <row r="17" spans="1:18" ht="14.25">
      <c r="A17" s="18" t="s">
        <v>166</v>
      </c>
      <c r="B17" s="18" t="s">
        <v>167</v>
      </c>
      <c r="C17" s="18" t="s">
        <v>168</v>
      </c>
      <c r="D17" s="18" t="s">
        <v>169</v>
      </c>
      <c r="E17" s="25">
        <v>15.479201249999997</v>
      </c>
      <c r="F17" s="26">
        <v>0.71</v>
      </c>
      <c r="G17" s="27">
        <v>1620</v>
      </c>
      <c r="H17" s="18">
        <v>10.990232887499998</v>
      </c>
      <c r="I17" s="18">
        <v>22859.684405999997</v>
      </c>
      <c r="J17" s="18">
        <v>639</v>
      </c>
      <c r="K17" s="27">
        <v>80</v>
      </c>
      <c r="L17" s="18">
        <v>18573.599692214997</v>
      </c>
      <c r="M17" s="18">
        <v>42072.284098214994</v>
      </c>
      <c r="N17" s="18"/>
      <c r="O17" s="18"/>
      <c r="P17" s="18"/>
      <c r="Q17" s="18"/>
      <c r="R17" s="18"/>
    </row>
    <row r="18" spans="1:18" ht="14.25">
      <c r="A18" s="18" t="s">
        <v>166</v>
      </c>
      <c r="B18" s="18" t="s">
        <v>167</v>
      </c>
      <c r="C18" s="18"/>
      <c r="D18" s="18" t="s">
        <v>169</v>
      </c>
      <c r="E18" s="25">
        <v>15.479201249999997</v>
      </c>
      <c r="F18" s="26">
        <v>0.14</v>
      </c>
      <c r="G18" s="27" t="s">
        <v>170</v>
      </c>
      <c r="H18" s="18">
        <v>2.167088175</v>
      </c>
      <c r="I18" s="18">
        <v>4507.543404</v>
      </c>
      <c r="J18" s="18">
        <v>126.00000000000001</v>
      </c>
      <c r="K18" s="27">
        <v>80</v>
      </c>
      <c r="L18" s="18">
        <v>3662.39993931</v>
      </c>
      <c r="M18" s="18">
        <v>8295.94334331</v>
      </c>
      <c r="N18" s="18"/>
      <c r="O18" s="18"/>
      <c r="P18" s="18"/>
      <c r="Q18" s="18"/>
      <c r="R18" s="18"/>
    </row>
    <row r="19" spans="1:18" ht="14.25">
      <c r="A19" s="16" t="s">
        <v>166</v>
      </c>
      <c r="B19" s="16" t="s">
        <v>167</v>
      </c>
      <c r="C19" s="16"/>
      <c r="D19" s="16" t="s">
        <v>169</v>
      </c>
      <c r="E19" s="33">
        <v>15.479201249999997</v>
      </c>
      <c r="F19" s="34">
        <v>0.15</v>
      </c>
      <c r="G19" s="35" t="s">
        <v>171</v>
      </c>
      <c r="H19" s="16">
        <v>2.3218801874999997</v>
      </c>
      <c r="I19" s="16">
        <v>4829.510789999999</v>
      </c>
      <c r="J19" s="16">
        <v>135</v>
      </c>
      <c r="K19" s="35">
        <v>80</v>
      </c>
      <c r="L19" s="18">
        <v>3923.999934974999</v>
      </c>
      <c r="M19" s="16">
        <v>8888.510724974998</v>
      </c>
      <c r="N19" s="18"/>
      <c r="O19" s="18"/>
      <c r="P19" s="18"/>
      <c r="Q19" s="18"/>
      <c r="R19" s="18"/>
    </row>
    <row r="20" spans="1:18" ht="14.25">
      <c r="A20" s="17" t="s">
        <v>72</v>
      </c>
      <c r="B20" s="17"/>
      <c r="C20" s="17"/>
      <c r="D20" s="17"/>
      <c r="E20" s="36"/>
      <c r="F20" s="37"/>
      <c r="G20" s="38"/>
      <c r="H20" s="17"/>
      <c r="I20" s="17">
        <v>178295.62786875</v>
      </c>
      <c r="J20" s="17">
        <v>2115</v>
      </c>
      <c r="K20" s="38"/>
      <c r="L20" s="17">
        <v>134914.00526022183</v>
      </c>
      <c r="M20" s="17">
        <v>315324.6331289718</v>
      </c>
      <c r="N20" s="18"/>
      <c r="O20" s="18"/>
      <c r="P20" s="18"/>
      <c r="Q20" s="18"/>
      <c r="R20" s="18"/>
    </row>
    <row r="21" spans="1:18" ht="14.25">
      <c r="A21" s="80"/>
      <c r="B21" s="80"/>
      <c r="C21" s="80"/>
      <c r="D21" s="80"/>
      <c r="E21" s="81"/>
      <c r="F21" s="82"/>
      <c r="G21" s="79"/>
      <c r="H21" s="80"/>
      <c r="I21" s="80"/>
      <c r="J21" s="80"/>
      <c r="K21" s="79"/>
      <c r="L21" s="80"/>
      <c r="M21" s="80"/>
      <c r="N21" s="18"/>
      <c r="O21" s="18"/>
      <c r="P21" s="18"/>
      <c r="Q21" s="18"/>
      <c r="R21" s="18"/>
    </row>
    <row r="22" spans="1:18" ht="14.25">
      <c r="A22" s="52" t="s">
        <v>73</v>
      </c>
      <c r="B22" s="52"/>
      <c r="C22" s="52"/>
      <c r="D22" s="52"/>
      <c r="E22" s="53"/>
      <c r="F22" s="54"/>
      <c r="G22" s="55"/>
      <c r="H22" s="52"/>
      <c r="I22" s="52"/>
      <c r="J22" s="52"/>
      <c r="K22" s="55"/>
      <c r="L22" s="55"/>
      <c r="M22" s="55"/>
      <c r="N22" s="18"/>
      <c r="O22" s="18"/>
      <c r="P22" s="18"/>
      <c r="Q22" s="18"/>
      <c r="R22" s="18"/>
    </row>
    <row r="23" spans="1:18" ht="14.25">
      <c r="A23" s="31" t="s">
        <v>215</v>
      </c>
      <c r="B23" s="31" t="s">
        <v>216</v>
      </c>
      <c r="C23" s="31" t="s">
        <v>219</v>
      </c>
      <c r="D23" s="31" t="s">
        <v>220</v>
      </c>
      <c r="E23" s="47">
        <v>19.01424375</v>
      </c>
      <c r="F23" s="48">
        <v>0.25</v>
      </c>
      <c r="G23" s="32">
        <v>1110</v>
      </c>
      <c r="H23" s="31">
        <v>4.7535609375</v>
      </c>
      <c r="I23" s="31">
        <v>8651.480906249999</v>
      </c>
      <c r="J23" s="31">
        <v>275</v>
      </c>
      <c r="K23" s="32">
        <v>70</v>
      </c>
      <c r="L23" s="31">
        <v>3323.924883515625</v>
      </c>
      <c r="M23" s="31">
        <v>12250.405789765624</v>
      </c>
      <c r="N23" s="18"/>
      <c r="O23" s="18"/>
      <c r="P23" s="18"/>
      <c r="Q23" s="18"/>
      <c r="R23" s="18"/>
    </row>
    <row r="24" spans="1:18" ht="14.25">
      <c r="A24" s="18" t="s">
        <v>223</v>
      </c>
      <c r="B24" s="18" t="s">
        <v>224</v>
      </c>
      <c r="C24" s="18" t="s">
        <v>225</v>
      </c>
      <c r="D24" s="18" t="s">
        <v>226</v>
      </c>
      <c r="E24" s="25">
        <v>197.0433</v>
      </c>
      <c r="F24" s="26">
        <v>1</v>
      </c>
      <c r="G24" s="27">
        <v>1110</v>
      </c>
      <c r="H24" s="18">
        <v>197.0433</v>
      </c>
      <c r="I24" s="18">
        <v>5123.1258</v>
      </c>
      <c r="J24" s="18">
        <v>0</v>
      </c>
      <c r="K24" s="27">
        <v>1</v>
      </c>
      <c r="L24" s="18">
        <v>391.9191237</v>
      </c>
      <c r="M24" s="18">
        <v>5515.044923699999</v>
      </c>
      <c r="N24" s="18"/>
      <c r="O24" s="18"/>
      <c r="P24" s="18"/>
      <c r="Q24" s="18"/>
      <c r="R24" s="18"/>
    </row>
    <row r="25" spans="1:18" ht="14.25">
      <c r="A25" s="18" t="s">
        <v>235</v>
      </c>
      <c r="B25" s="18" t="s">
        <v>236</v>
      </c>
      <c r="C25" s="18"/>
      <c r="D25" s="18" t="s">
        <v>237</v>
      </c>
      <c r="E25" s="25">
        <v>1194.2347499999998</v>
      </c>
      <c r="F25" s="26">
        <v>1</v>
      </c>
      <c r="G25" s="27">
        <v>1110</v>
      </c>
      <c r="H25" s="18">
        <v>1194.2347499999998</v>
      </c>
      <c r="I25" s="18">
        <v>31050.103499999997</v>
      </c>
      <c r="J25" s="18">
        <v>0</v>
      </c>
      <c r="K25" s="27">
        <v>1</v>
      </c>
      <c r="L25" s="18">
        <v>25927.805958749996</v>
      </c>
      <c r="M25" s="18">
        <v>56977.90945874999</v>
      </c>
      <c r="N25" s="18"/>
      <c r="O25" s="18"/>
      <c r="P25" s="18"/>
      <c r="Q25" s="18"/>
      <c r="R25" s="18"/>
    </row>
    <row r="26" spans="1:18" ht="14.25">
      <c r="A26" s="80" t="s">
        <v>366</v>
      </c>
      <c r="B26" s="100" t="s">
        <v>396</v>
      </c>
      <c r="C26" s="80" t="s">
        <v>334</v>
      </c>
      <c r="D26" s="80" t="s">
        <v>368</v>
      </c>
      <c r="E26" s="81">
        <v>612.88</v>
      </c>
      <c r="F26" s="82">
        <v>1</v>
      </c>
      <c r="G26" s="79">
        <v>1110</v>
      </c>
      <c r="H26" s="80">
        <v>612.88</v>
      </c>
      <c r="I26" s="80">
        <v>15934.88</v>
      </c>
      <c r="J26" s="80">
        <v>0</v>
      </c>
      <c r="K26" s="79">
        <v>1</v>
      </c>
      <c r="L26" s="29">
        <v>22866.973199999997</v>
      </c>
      <c r="M26" s="18">
        <v>38801.8532</v>
      </c>
      <c r="N26" s="18"/>
      <c r="O26" s="18"/>
      <c r="P26" s="18"/>
      <c r="Q26" s="18"/>
      <c r="R26" s="18"/>
    </row>
    <row r="27" spans="1:18" ht="14.25">
      <c r="A27" s="1" t="s">
        <v>393</v>
      </c>
      <c r="B27" s="1" t="s">
        <v>394</v>
      </c>
      <c r="D27" s="1" t="s">
        <v>237</v>
      </c>
      <c r="F27" s="101">
        <v>1</v>
      </c>
      <c r="G27" s="1">
        <v>1110</v>
      </c>
      <c r="I27" s="99">
        <v>40945.840240499994</v>
      </c>
      <c r="J27" s="99">
        <v>900</v>
      </c>
      <c r="K27" s="99"/>
      <c r="L27" s="99">
        <v>27931.692648701246</v>
      </c>
      <c r="M27" s="18">
        <v>69777.53288920125</v>
      </c>
      <c r="N27" s="18"/>
      <c r="O27" s="18"/>
      <c r="P27" s="18"/>
      <c r="Q27" s="18"/>
      <c r="R27" s="18"/>
    </row>
    <row r="28" spans="1:18" ht="14.25">
      <c r="A28" s="17" t="s">
        <v>374</v>
      </c>
      <c r="B28" s="17"/>
      <c r="C28" s="17"/>
      <c r="D28" s="17"/>
      <c r="E28" s="36"/>
      <c r="F28" s="37"/>
      <c r="G28" s="38"/>
      <c r="H28" s="17"/>
      <c r="I28" s="17">
        <v>101705.43044674999</v>
      </c>
      <c r="J28" s="17">
        <v>1175</v>
      </c>
      <c r="K28" s="38"/>
      <c r="L28" s="17">
        <v>80442.31581466686</v>
      </c>
      <c r="M28" s="17">
        <v>183322.74626141688</v>
      </c>
      <c r="N28" s="18"/>
      <c r="O28" s="18"/>
      <c r="P28" s="18"/>
      <c r="Q28" s="18"/>
      <c r="R28" s="18"/>
    </row>
    <row r="29" spans="1:18" ht="14.25">
      <c r="A29" s="18"/>
      <c r="B29" s="18"/>
      <c r="C29" s="18"/>
      <c r="D29" s="18"/>
      <c r="E29" s="25"/>
      <c r="F29" s="26"/>
      <c r="G29" s="27"/>
      <c r="H29" s="18"/>
      <c r="I29" s="18"/>
      <c r="J29" s="18"/>
      <c r="K29" s="27"/>
      <c r="L29" s="27"/>
      <c r="M29" s="18"/>
      <c r="N29" s="18"/>
      <c r="O29" s="18"/>
      <c r="P29" s="18"/>
      <c r="Q29" s="18"/>
      <c r="R29" s="18"/>
    </row>
    <row r="30" spans="1:18" ht="14.25">
      <c r="A30" s="45"/>
      <c r="B30" s="45"/>
      <c r="C30" s="45"/>
      <c r="D30" s="45"/>
      <c r="E30" s="46"/>
      <c r="F30" s="40"/>
      <c r="G30" s="39"/>
      <c r="H30" s="45"/>
      <c r="I30" s="45"/>
      <c r="J30" s="45"/>
      <c r="K30" s="39"/>
      <c r="L30" s="39"/>
      <c r="M30" s="39"/>
      <c r="N30" s="18"/>
      <c r="O30" s="18"/>
      <c r="P30" s="18"/>
      <c r="Q30" s="18"/>
      <c r="R30" s="18"/>
    </row>
    <row r="31" spans="1:18" ht="14.25">
      <c r="A31" s="52" t="s">
        <v>375</v>
      </c>
      <c r="B31" s="52"/>
      <c r="C31" s="52"/>
      <c r="D31" s="52"/>
      <c r="E31" s="53"/>
      <c r="F31" s="54"/>
      <c r="G31" s="55"/>
      <c r="H31" s="52"/>
      <c r="I31" s="52"/>
      <c r="J31" s="52"/>
      <c r="K31" s="55"/>
      <c r="L31" s="55"/>
      <c r="M31" s="55"/>
      <c r="N31" s="18"/>
      <c r="O31" s="18"/>
      <c r="P31" s="18"/>
      <c r="Q31" s="18"/>
      <c r="R31" s="18"/>
    </row>
    <row r="32" spans="1:18" ht="14.25">
      <c r="A32" s="31" t="s">
        <v>191</v>
      </c>
      <c r="B32" s="31" t="s">
        <v>192</v>
      </c>
      <c r="C32" s="31" t="s">
        <v>193</v>
      </c>
      <c r="D32" s="31" t="s">
        <v>194</v>
      </c>
      <c r="E32" s="47">
        <v>19.7319645</v>
      </c>
      <c r="F32" s="48">
        <v>1</v>
      </c>
      <c r="G32" s="32">
        <v>3410</v>
      </c>
      <c r="H32" s="31">
        <v>19.7319645</v>
      </c>
      <c r="I32" s="31">
        <v>41042.48616</v>
      </c>
      <c r="J32" s="31">
        <v>500</v>
      </c>
      <c r="K32" s="32">
        <v>80</v>
      </c>
      <c r="L32" s="32">
        <v>27951.263447399997</v>
      </c>
      <c r="M32" s="31">
        <v>69493.7496074</v>
      </c>
      <c r="N32" s="18"/>
      <c r="O32" s="18"/>
      <c r="P32" s="18"/>
      <c r="Q32" s="18"/>
      <c r="R32" s="18"/>
    </row>
    <row r="33" spans="1:18" ht="14.25">
      <c r="A33" s="18" t="s">
        <v>208</v>
      </c>
      <c r="B33" s="18" t="s">
        <v>186</v>
      </c>
      <c r="C33" s="18" t="s">
        <v>209</v>
      </c>
      <c r="D33" s="18" t="s">
        <v>194</v>
      </c>
      <c r="E33" s="25">
        <v>19.7319645</v>
      </c>
      <c r="F33" s="26">
        <v>1</v>
      </c>
      <c r="G33" s="27">
        <v>3410</v>
      </c>
      <c r="H33" s="18">
        <v>19.7319645</v>
      </c>
      <c r="I33" s="18">
        <v>41042.48616</v>
      </c>
      <c r="J33" s="18">
        <v>1100</v>
      </c>
      <c r="K33" s="27">
        <v>80</v>
      </c>
      <c r="L33" s="18">
        <v>27951.263447399997</v>
      </c>
      <c r="M33" s="18">
        <v>70093.7496074</v>
      </c>
      <c r="N33" s="18"/>
      <c r="O33" s="18"/>
      <c r="P33" s="18"/>
      <c r="Q33" s="18"/>
      <c r="R33" s="18"/>
    </row>
    <row r="34" spans="1:18" ht="14.25">
      <c r="A34" s="18" t="s">
        <v>265</v>
      </c>
      <c r="B34" s="18" t="s">
        <v>133</v>
      </c>
      <c r="C34" s="18" t="s">
        <v>266</v>
      </c>
      <c r="D34" s="18" t="s">
        <v>194</v>
      </c>
      <c r="E34" s="25">
        <v>19.7319645</v>
      </c>
      <c r="F34" s="26">
        <v>1</v>
      </c>
      <c r="G34" s="27">
        <v>3410</v>
      </c>
      <c r="H34" s="18">
        <v>19.7319645</v>
      </c>
      <c r="I34" s="18">
        <v>41042.48616</v>
      </c>
      <c r="J34" s="18">
        <v>1300</v>
      </c>
      <c r="K34" s="27">
        <v>80</v>
      </c>
      <c r="L34" s="18">
        <v>27951.263447399997</v>
      </c>
      <c r="M34" s="18">
        <v>70293.7496074</v>
      </c>
      <c r="N34" s="18"/>
      <c r="O34" s="18"/>
      <c r="P34" s="18"/>
      <c r="Q34" s="18"/>
      <c r="R34" s="18"/>
    </row>
    <row r="35" spans="1:18" ht="14.25">
      <c r="A35" s="16" t="s">
        <v>304</v>
      </c>
      <c r="B35" s="16" t="s">
        <v>192</v>
      </c>
      <c r="C35" s="16" t="s">
        <v>305</v>
      </c>
      <c r="D35" s="16" t="s">
        <v>194</v>
      </c>
      <c r="E35" s="33">
        <v>19.7319645</v>
      </c>
      <c r="F35" s="34">
        <v>1</v>
      </c>
      <c r="G35" s="35">
        <v>3410</v>
      </c>
      <c r="H35" s="16">
        <v>19.7319645</v>
      </c>
      <c r="I35" s="16">
        <v>41042.48616</v>
      </c>
      <c r="J35" s="16">
        <v>1100</v>
      </c>
      <c r="K35" s="35">
        <v>80</v>
      </c>
      <c r="L35" s="18">
        <v>27951.263447399997</v>
      </c>
      <c r="M35" s="18">
        <v>70093.7496074</v>
      </c>
      <c r="N35" s="18"/>
      <c r="O35" s="18"/>
      <c r="P35" s="18"/>
      <c r="Q35" s="18"/>
      <c r="R35" s="18"/>
    </row>
    <row r="36" spans="1:18" ht="14.25">
      <c r="A36" s="17" t="s">
        <v>376</v>
      </c>
      <c r="B36" s="17"/>
      <c r="C36" s="17"/>
      <c r="D36" s="17"/>
      <c r="E36" s="36"/>
      <c r="F36" s="37"/>
      <c r="G36" s="38"/>
      <c r="H36" s="17"/>
      <c r="I36" s="17">
        <v>164169.94464</v>
      </c>
      <c r="J36" s="17">
        <v>4000</v>
      </c>
      <c r="K36" s="38"/>
      <c r="L36" s="17">
        <v>111805.05378959999</v>
      </c>
      <c r="M36" s="17">
        <v>279974.9984296</v>
      </c>
      <c r="N36" s="18"/>
      <c r="O36" s="18"/>
      <c r="P36" s="18"/>
      <c r="Q36" s="18"/>
      <c r="R36" s="18"/>
    </row>
    <row r="37" spans="1:18" ht="14.25">
      <c r="A37" s="45"/>
      <c r="B37" s="45"/>
      <c r="C37" s="45"/>
      <c r="D37" s="45"/>
      <c r="E37" s="46"/>
      <c r="F37" s="40"/>
      <c r="G37" s="39"/>
      <c r="H37" s="45"/>
      <c r="I37" s="45"/>
      <c r="J37" s="45"/>
      <c r="K37" s="39"/>
      <c r="L37" s="39"/>
      <c r="M37" s="39"/>
      <c r="N37" s="18"/>
      <c r="O37" s="18"/>
      <c r="P37" s="18"/>
      <c r="Q37" s="18"/>
      <c r="R37" s="18"/>
    </row>
    <row r="38" spans="1:18" ht="14.25">
      <c r="A38" s="52" t="s">
        <v>8</v>
      </c>
      <c r="B38" s="52"/>
      <c r="C38" s="52"/>
      <c r="D38" s="52"/>
      <c r="E38" s="53"/>
      <c r="F38" s="54"/>
      <c r="G38" s="55"/>
      <c r="H38" s="52"/>
      <c r="I38" s="52"/>
      <c r="J38" s="52"/>
      <c r="K38" s="55"/>
      <c r="L38" s="55"/>
      <c r="M38" s="55"/>
      <c r="N38" s="18"/>
      <c r="O38" s="18"/>
      <c r="P38" s="18"/>
      <c r="Q38" s="18"/>
      <c r="R38" s="18"/>
    </row>
    <row r="39" spans="1:18" ht="14.25">
      <c r="A39" s="31" t="s">
        <v>129</v>
      </c>
      <c r="B39" s="31" t="s">
        <v>130</v>
      </c>
      <c r="C39" s="31">
        <v>39942</v>
      </c>
      <c r="D39" s="31" t="s">
        <v>131</v>
      </c>
      <c r="E39" s="47">
        <v>9.956699999999998</v>
      </c>
      <c r="F39" s="48">
        <v>1</v>
      </c>
      <c r="G39" s="32">
        <v>3620</v>
      </c>
      <c r="H39" s="31">
        <v>9.956699999999998</v>
      </c>
      <c r="I39" s="31">
        <v>10354.967999999997</v>
      </c>
      <c r="J39" s="31">
        <v>0</v>
      </c>
      <c r="K39" s="32">
        <v>40</v>
      </c>
      <c r="L39" s="32">
        <v>792.1550519999997</v>
      </c>
      <c r="M39" s="31">
        <v>11147.123051999997</v>
      </c>
      <c r="N39" s="18"/>
      <c r="O39" s="18"/>
      <c r="P39" s="18"/>
      <c r="Q39" s="18"/>
      <c r="R39" s="18"/>
    </row>
    <row r="40" spans="1:18" ht="14.25">
      <c r="A40" s="18" t="s">
        <v>250</v>
      </c>
      <c r="B40" s="18" t="s">
        <v>148</v>
      </c>
      <c r="C40" s="18" t="s">
        <v>251</v>
      </c>
      <c r="D40" s="18" t="s">
        <v>420</v>
      </c>
      <c r="E40" s="25">
        <v>1765.54</v>
      </c>
      <c r="F40" s="26">
        <v>1</v>
      </c>
      <c r="G40" s="27">
        <v>3620</v>
      </c>
      <c r="H40" s="18">
        <v>1765.54</v>
      </c>
      <c r="I40" s="18">
        <v>45904.04</v>
      </c>
      <c r="J40" s="18">
        <v>500</v>
      </c>
      <c r="K40" s="27">
        <v>1</v>
      </c>
      <c r="L40" s="18">
        <v>28935.728099999993</v>
      </c>
      <c r="M40" s="18">
        <v>75339.76809999999</v>
      </c>
      <c r="N40" s="18"/>
      <c r="O40" s="18"/>
      <c r="P40" s="18"/>
      <c r="Q40" s="18"/>
      <c r="R40" s="18"/>
    </row>
    <row r="41" spans="1:18" ht="14.25">
      <c r="A41" s="18" t="s">
        <v>289</v>
      </c>
      <c r="B41" s="18" t="s">
        <v>290</v>
      </c>
      <c r="C41" s="18"/>
      <c r="D41" s="18" t="s">
        <v>421</v>
      </c>
      <c r="E41" s="25">
        <v>13.2</v>
      </c>
      <c r="F41" s="26">
        <v>1</v>
      </c>
      <c r="G41" s="27">
        <v>3620</v>
      </c>
      <c r="H41" s="18">
        <v>13.2</v>
      </c>
      <c r="I41" s="18">
        <v>13728</v>
      </c>
      <c r="J41" s="18">
        <v>0</v>
      </c>
      <c r="K41" s="27">
        <v>40</v>
      </c>
      <c r="L41" s="18">
        <v>0</v>
      </c>
      <c r="M41" s="18">
        <v>13728</v>
      </c>
      <c r="N41" s="18" t="s">
        <v>399</v>
      </c>
      <c r="O41" s="18"/>
      <c r="P41" s="18"/>
      <c r="Q41" s="18"/>
      <c r="R41" s="18"/>
    </row>
    <row r="42" spans="1:18" ht="14.25">
      <c r="A42" s="16" t="s">
        <v>355</v>
      </c>
      <c r="B42" s="16" t="s">
        <v>356</v>
      </c>
      <c r="C42" s="16"/>
      <c r="D42" s="16" t="s">
        <v>357</v>
      </c>
      <c r="E42" s="33">
        <v>1388.53</v>
      </c>
      <c r="F42" s="34">
        <v>0.33</v>
      </c>
      <c r="G42" s="35">
        <v>3620</v>
      </c>
      <c r="H42" s="16">
        <v>458.2149</v>
      </c>
      <c r="I42" s="16">
        <v>11913.5874</v>
      </c>
      <c r="J42" s="16">
        <v>165</v>
      </c>
      <c r="K42" s="35">
        <v>1</v>
      </c>
      <c r="L42" s="18">
        <v>8893.7542485</v>
      </c>
      <c r="M42" s="18">
        <v>20972.341648499998</v>
      </c>
      <c r="N42" s="18"/>
      <c r="O42" s="18"/>
      <c r="P42" s="18"/>
      <c r="Q42" s="18"/>
      <c r="R42" s="18"/>
    </row>
    <row r="43" spans="1:18" ht="14.25">
      <c r="A43" s="17" t="s">
        <v>83</v>
      </c>
      <c r="B43" s="17"/>
      <c r="C43" s="17"/>
      <c r="D43" s="17"/>
      <c r="E43" s="36"/>
      <c r="F43" s="37"/>
      <c r="G43" s="38"/>
      <c r="H43" s="17"/>
      <c r="I43" s="17">
        <v>81900.5954</v>
      </c>
      <c r="J43" s="17">
        <v>665</v>
      </c>
      <c r="K43" s="38"/>
      <c r="L43" s="17">
        <v>38621.63740049999</v>
      </c>
      <c r="M43" s="17">
        <v>121187.23280049997</v>
      </c>
      <c r="N43" s="18"/>
      <c r="O43" s="18"/>
      <c r="P43" s="18"/>
      <c r="Q43" s="18"/>
      <c r="R43" s="18"/>
    </row>
    <row r="44" spans="1:18" ht="14.25">
      <c r="A44" s="45"/>
      <c r="B44" s="45"/>
      <c r="C44" s="45"/>
      <c r="D44" s="45"/>
      <c r="E44" s="46"/>
      <c r="F44" s="40"/>
      <c r="G44" s="39"/>
      <c r="H44" s="45"/>
      <c r="I44" s="45"/>
      <c r="J44" s="45"/>
      <c r="K44" s="39"/>
      <c r="L44" s="39"/>
      <c r="M44" s="39"/>
      <c r="N44" s="18"/>
      <c r="O44" s="18"/>
      <c r="P44" s="18"/>
      <c r="Q44" s="18"/>
      <c r="R44" s="18"/>
    </row>
    <row r="45" spans="1:18" ht="14.25">
      <c r="A45" s="52" t="s">
        <v>377</v>
      </c>
      <c r="B45" s="52"/>
      <c r="C45" s="52"/>
      <c r="D45" s="52"/>
      <c r="E45" s="53"/>
      <c r="F45" s="54"/>
      <c r="G45" s="55"/>
      <c r="H45" s="52"/>
      <c r="I45" s="52"/>
      <c r="J45" s="52"/>
      <c r="K45" s="55"/>
      <c r="L45" s="55"/>
      <c r="M45" s="55"/>
      <c r="N45" s="18"/>
      <c r="O45" s="18"/>
      <c r="P45" s="18"/>
      <c r="Q45" s="18"/>
      <c r="R45" s="18"/>
    </row>
    <row r="46" spans="1:18" ht="14.25">
      <c r="A46" s="31" t="s">
        <v>238</v>
      </c>
      <c r="B46" s="31" t="s">
        <v>154</v>
      </c>
      <c r="C46" s="31" t="s">
        <v>239</v>
      </c>
      <c r="D46" s="31" t="s">
        <v>240</v>
      </c>
      <c r="E46" s="47">
        <v>2709.13</v>
      </c>
      <c r="F46" s="48">
        <v>1</v>
      </c>
      <c r="G46" s="32">
        <v>6326</v>
      </c>
      <c r="H46" s="31">
        <v>2709.13</v>
      </c>
      <c r="I46" s="31">
        <f>'Village Detail by Name'!J91</f>
        <v>68518</v>
      </c>
      <c r="J46" s="31">
        <v>500</v>
      </c>
      <c r="K46" s="32">
        <v>1</v>
      </c>
      <c r="L46" s="32">
        <v>33903.72945</v>
      </c>
      <c r="M46" s="31">
        <f>L46+I46</f>
        <v>102421.72945</v>
      </c>
      <c r="N46" s="18"/>
      <c r="O46" s="18"/>
      <c r="P46" s="18"/>
      <c r="Q46" s="18"/>
      <c r="R46" s="18"/>
    </row>
    <row r="47" spans="1:18" ht="14.25">
      <c r="A47" s="18" t="s">
        <v>282</v>
      </c>
      <c r="B47" s="18" t="s">
        <v>174</v>
      </c>
      <c r="C47" s="18"/>
      <c r="D47" s="248" t="s">
        <v>518</v>
      </c>
      <c r="E47" s="25">
        <v>1694.19</v>
      </c>
      <c r="F47" s="26">
        <v>1</v>
      </c>
      <c r="G47" s="27">
        <v>6326</v>
      </c>
      <c r="H47" s="18">
        <v>1694.19</v>
      </c>
      <c r="I47" s="18">
        <v>44048.94</v>
      </c>
      <c r="J47" s="18">
        <v>300</v>
      </c>
      <c r="K47" s="27">
        <v>1</v>
      </c>
      <c r="L47" s="18">
        <v>28560.070349999998</v>
      </c>
      <c r="M47" s="18">
        <v>72909.01035</v>
      </c>
      <c r="N47" s="18"/>
      <c r="O47" s="18"/>
      <c r="P47" s="18"/>
      <c r="Q47" s="18"/>
      <c r="R47" s="18"/>
    </row>
    <row r="48" spans="1:18" ht="14.25">
      <c r="A48" s="16" t="s">
        <v>355</v>
      </c>
      <c r="B48" s="16" t="s">
        <v>356</v>
      </c>
      <c r="C48" s="16" t="s">
        <v>358</v>
      </c>
      <c r="D48" s="16" t="s">
        <v>359</v>
      </c>
      <c r="E48" s="33">
        <v>1388.53</v>
      </c>
      <c r="F48" s="34">
        <v>0.67</v>
      </c>
      <c r="G48" s="35">
        <v>6326</v>
      </c>
      <c r="H48" s="16">
        <v>930.3151</v>
      </c>
      <c r="I48" s="16">
        <v>24188.192600000002</v>
      </c>
      <c r="J48" s="16">
        <v>335</v>
      </c>
      <c r="K48" s="35">
        <v>1</v>
      </c>
      <c r="L48" s="18">
        <v>18057.0162015</v>
      </c>
      <c r="M48" s="18">
        <v>42580.208801500004</v>
      </c>
      <c r="N48" s="18"/>
      <c r="O48" s="18"/>
      <c r="P48" s="18"/>
      <c r="Q48" s="18"/>
      <c r="R48" s="18"/>
    </row>
    <row r="49" spans="1:18" ht="14.25">
      <c r="A49" s="17" t="s">
        <v>378</v>
      </c>
      <c r="B49" s="17"/>
      <c r="C49" s="17"/>
      <c r="D49" s="17"/>
      <c r="E49" s="36"/>
      <c r="F49" s="37"/>
      <c r="G49" s="38"/>
      <c r="H49" s="17"/>
      <c r="I49" s="17">
        <f>SUM(I46:I48)</f>
        <v>136755.1326</v>
      </c>
      <c r="J49" s="17">
        <f>SUM(J46:J48)</f>
        <v>1135</v>
      </c>
      <c r="K49" s="38"/>
      <c r="L49" s="17">
        <f>SUM(L46:L48)</f>
        <v>80520.81600149999</v>
      </c>
      <c r="M49" s="17">
        <f>SUM(M46:M48)</f>
        <v>217910.9486015</v>
      </c>
      <c r="N49" s="18"/>
      <c r="O49" s="18"/>
      <c r="P49" s="18"/>
      <c r="Q49" s="18"/>
      <c r="R49" s="18"/>
    </row>
    <row r="50" spans="1:18" ht="14.25">
      <c r="A50" s="45"/>
      <c r="B50" s="45"/>
      <c r="C50" s="45"/>
      <c r="D50" s="45"/>
      <c r="E50" s="46"/>
      <c r="F50" s="40"/>
      <c r="G50" s="39"/>
      <c r="H50" s="45"/>
      <c r="I50" s="45"/>
      <c r="J50" s="45"/>
      <c r="K50" s="39"/>
      <c r="L50" s="39"/>
      <c r="M50" s="39"/>
      <c r="N50" s="18"/>
      <c r="O50" s="18"/>
      <c r="P50" s="18"/>
      <c r="Q50" s="18"/>
      <c r="R50" s="18"/>
    </row>
    <row r="51" spans="1:18" ht="14.25">
      <c r="A51" s="52" t="s">
        <v>379</v>
      </c>
      <c r="B51" s="52"/>
      <c r="C51" s="52"/>
      <c r="D51" s="52"/>
      <c r="E51" s="53"/>
      <c r="F51" s="54"/>
      <c r="G51" s="55"/>
      <c r="H51" s="52"/>
      <c r="I51" s="52"/>
      <c r="J51" s="52"/>
      <c r="K51" s="55"/>
      <c r="L51" s="55"/>
      <c r="M51" s="55"/>
      <c r="N51" s="18"/>
      <c r="O51" s="18"/>
      <c r="P51" s="18"/>
      <c r="Q51" s="18"/>
      <c r="R51" s="18"/>
    </row>
    <row r="52" spans="1:18" ht="14.25">
      <c r="A52" s="31" t="s">
        <v>149</v>
      </c>
      <c r="B52" s="31" t="s">
        <v>150</v>
      </c>
      <c r="C52" s="31" t="s">
        <v>151</v>
      </c>
      <c r="D52" s="31" t="s">
        <v>152</v>
      </c>
      <c r="E52" s="47">
        <v>1797.58</v>
      </c>
      <c r="F52" s="48">
        <v>0.5</v>
      </c>
      <c r="G52" s="32">
        <v>7140</v>
      </c>
      <c r="H52" s="31">
        <v>898.79</v>
      </c>
      <c r="I52" s="31">
        <v>23368.54</v>
      </c>
      <c r="J52" s="31">
        <v>750</v>
      </c>
      <c r="K52" s="32">
        <v>1</v>
      </c>
      <c r="L52" s="32">
        <v>7876.129349999999</v>
      </c>
      <c r="M52" s="31">
        <v>31994.66935</v>
      </c>
      <c r="N52" s="18"/>
      <c r="O52" s="18"/>
      <c r="P52" s="18"/>
      <c r="Q52" s="18"/>
      <c r="R52" s="18"/>
    </row>
    <row r="53" spans="1:18" ht="14.25">
      <c r="A53" s="18" t="s">
        <v>149</v>
      </c>
      <c r="B53" s="18" t="s">
        <v>150</v>
      </c>
      <c r="C53" s="18"/>
      <c r="D53" s="18">
        <v>0</v>
      </c>
      <c r="E53" s="25">
        <v>1797.58</v>
      </c>
      <c r="F53" s="26">
        <v>0.5</v>
      </c>
      <c r="G53" s="27">
        <v>7150</v>
      </c>
      <c r="H53" s="18">
        <v>898.79</v>
      </c>
      <c r="I53" s="18">
        <v>23368.54</v>
      </c>
      <c r="J53" s="18">
        <v>750</v>
      </c>
      <c r="K53" s="27">
        <v>1</v>
      </c>
      <c r="L53" s="18">
        <v>7876.129349999999</v>
      </c>
      <c r="M53" s="18">
        <v>31994.66935</v>
      </c>
      <c r="N53" s="18"/>
      <c r="O53" s="18"/>
      <c r="P53" s="18"/>
      <c r="Q53" s="18"/>
      <c r="R53" s="18"/>
    </row>
    <row r="54" spans="1:18" ht="14.25">
      <c r="A54" s="18" t="s">
        <v>158</v>
      </c>
      <c r="B54" s="18" t="s">
        <v>159</v>
      </c>
      <c r="C54" s="18" t="s">
        <v>160</v>
      </c>
      <c r="D54" s="18" t="s">
        <v>161</v>
      </c>
      <c r="E54" s="25">
        <v>1880.64</v>
      </c>
      <c r="F54" s="26">
        <v>0.5</v>
      </c>
      <c r="G54" s="27">
        <v>7140</v>
      </c>
      <c r="H54" s="18">
        <v>940.32</v>
      </c>
      <c r="I54" s="18">
        <v>24448.32</v>
      </c>
      <c r="J54" s="18">
        <v>550</v>
      </c>
      <c r="K54" s="27">
        <v>1</v>
      </c>
      <c r="L54" s="18">
        <v>14770.8648</v>
      </c>
      <c r="M54" s="18">
        <v>39769.1848</v>
      </c>
      <c r="N54" s="18"/>
      <c r="O54" s="18"/>
      <c r="P54" s="18"/>
      <c r="Q54" s="18"/>
      <c r="R54" s="18"/>
    </row>
    <row r="55" spans="1:18" ht="14.25">
      <c r="A55" s="18" t="s">
        <v>158</v>
      </c>
      <c r="B55" s="18" t="s">
        <v>159</v>
      </c>
      <c r="C55" s="18"/>
      <c r="D55" s="18" t="s">
        <v>152</v>
      </c>
      <c r="E55" s="25">
        <v>1880.64</v>
      </c>
      <c r="F55" s="26">
        <v>0.5</v>
      </c>
      <c r="G55" s="27">
        <v>7150</v>
      </c>
      <c r="H55" s="18">
        <v>940.32</v>
      </c>
      <c r="I55" s="18">
        <v>24448.32</v>
      </c>
      <c r="J55" s="18">
        <v>550</v>
      </c>
      <c r="K55" s="27">
        <v>1</v>
      </c>
      <c r="L55" s="18">
        <v>14770.8648</v>
      </c>
      <c r="M55" s="18">
        <v>39769.1848</v>
      </c>
      <c r="N55" s="18"/>
      <c r="O55" s="18"/>
      <c r="P55" s="18"/>
      <c r="Q55" s="18"/>
      <c r="R55" s="18"/>
    </row>
    <row r="56" spans="1:18" ht="14.25">
      <c r="A56" s="16" t="s">
        <v>231</v>
      </c>
      <c r="B56" s="16" t="s">
        <v>232</v>
      </c>
      <c r="C56" s="16" t="s">
        <v>233</v>
      </c>
      <c r="D56" s="16" t="s">
        <v>234</v>
      </c>
      <c r="E56" s="33">
        <v>17.910881999999997</v>
      </c>
      <c r="F56" s="34">
        <v>1</v>
      </c>
      <c r="G56" s="35">
        <v>7140</v>
      </c>
      <c r="H56" s="16">
        <v>17.910881999999997</v>
      </c>
      <c r="I56" s="16">
        <v>37254.63456</v>
      </c>
      <c r="J56" s="16">
        <v>500</v>
      </c>
      <c r="K56" s="35">
        <v>80</v>
      </c>
      <c r="L56" s="18">
        <v>27184.223498399995</v>
      </c>
      <c r="M56" s="18">
        <v>64938.858058399994</v>
      </c>
      <c r="N56" s="18"/>
      <c r="O56" s="18"/>
      <c r="P56" s="18"/>
      <c r="Q56" s="18"/>
      <c r="R56" s="18"/>
    </row>
    <row r="57" spans="1:18" ht="14.25">
      <c r="A57" s="17" t="s">
        <v>380</v>
      </c>
      <c r="B57" s="17"/>
      <c r="C57" s="17"/>
      <c r="D57" s="17"/>
      <c r="E57" s="36"/>
      <c r="F57" s="37"/>
      <c r="G57" s="38"/>
      <c r="H57" s="17"/>
      <c r="I57" s="17">
        <v>132888.35456</v>
      </c>
      <c r="J57" s="17">
        <v>3100</v>
      </c>
      <c r="K57" s="38"/>
      <c r="L57" s="17">
        <v>72478.21179839999</v>
      </c>
      <c r="M57" s="17">
        <v>208466.56635839998</v>
      </c>
      <c r="N57" s="18"/>
      <c r="O57" s="18"/>
      <c r="P57" s="18"/>
      <c r="Q57" s="18"/>
      <c r="R57" s="18"/>
    </row>
    <row r="58" spans="1:18" ht="14.25">
      <c r="A58" s="45"/>
      <c r="B58" s="45"/>
      <c r="C58" s="45"/>
      <c r="D58" s="45"/>
      <c r="E58" s="46"/>
      <c r="F58" s="40"/>
      <c r="G58" s="39"/>
      <c r="H58" s="45"/>
      <c r="I58" s="45"/>
      <c r="J58" s="45"/>
      <c r="K58" s="39"/>
      <c r="L58" s="39"/>
      <c r="M58" s="39"/>
      <c r="N58" s="18"/>
      <c r="O58" s="18"/>
      <c r="P58" s="18"/>
      <c r="Q58" s="18"/>
      <c r="R58" s="18"/>
    </row>
    <row r="59" spans="1:18" ht="14.25">
      <c r="A59" s="52" t="s">
        <v>381</v>
      </c>
      <c r="B59" s="52"/>
      <c r="C59" s="52"/>
      <c r="D59" s="52"/>
      <c r="E59" s="53"/>
      <c r="F59" s="54"/>
      <c r="G59" s="55"/>
      <c r="H59" s="52"/>
      <c r="I59" s="52"/>
      <c r="J59" s="52"/>
      <c r="K59" s="55"/>
      <c r="L59" s="55"/>
      <c r="M59" s="55"/>
      <c r="N59" s="18"/>
      <c r="O59" s="18"/>
      <c r="P59" s="18"/>
      <c r="Q59" s="18"/>
      <c r="R59" s="18"/>
    </row>
    <row r="60" spans="1:18" ht="14.25">
      <c r="A60" s="56" t="s">
        <v>351</v>
      </c>
      <c r="B60" s="56" t="s">
        <v>352</v>
      </c>
      <c r="C60" s="56" t="s">
        <v>353</v>
      </c>
      <c r="D60" s="56" t="s">
        <v>354</v>
      </c>
      <c r="E60" s="57">
        <v>1269.23</v>
      </c>
      <c r="F60" s="58">
        <v>1</v>
      </c>
      <c r="G60" s="59">
        <v>7450</v>
      </c>
      <c r="H60" s="56">
        <v>1269.23</v>
      </c>
      <c r="I60" s="56">
        <v>32999.98</v>
      </c>
      <c r="J60" s="56">
        <v>300</v>
      </c>
      <c r="K60" s="59">
        <v>1</v>
      </c>
      <c r="L60" s="32">
        <v>12970.49595</v>
      </c>
      <c r="M60" s="31">
        <v>46270.47595000001</v>
      </c>
      <c r="N60" s="18"/>
      <c r="O60" s="18"/>
      <c r="P60" s="18"/>
      <c r="Q60" s="18"/>
      <c r="R60" s="18"/>
    </row>
    <row r="61" spans="1:18" ht="14.25">
      <c r="A61" s="17" t="s">
        <v>382</v>
      </c>
      <c r="B61" s="17"/>
      <c r="C61" s="17"/>
      <c r="D61" s="17"/>
      <c r="E61" s="36"/>
      <c r="F61" s="37"/>
      <c r="G61" s="38"/>
      <c r="H61" s="17"/>
      <c r="I61" s="17">
        <v>32999.98</v>
      </c>
      <c r="J61" s="17">
        <v>300</v>
      </c>
      <c r="K61" s="38"/>
      <c r="L61" s="17">
        <v>12970.49595</v>
      </c>
      <c r="M61" s="17">
        <v>46270.47595000001</v>
      </c>
      <c r="N61" s="18"/>
      <c r="O61" s="18"/>
      <c r="P61" s="18"/>
      <c r="Q61" s="18"/>
      <c r="R61" s="18"/>
    </row>
    <row r="62" spans="1:18" ht="14.25">
      <c r="A62" s="45"/>
      <c r="B62" s="45"/>
      <c r="C62" s="45"/>
      <c r="D62" s="45"/>
      <c r="E62" s="46"/>
      <c r="F62" s="40"/>
      <c r="G62" s="39"/>
      <c r="H62" s="45"/>
      <c r="I62" s="45"/>
      <c r="J62" s="45"/>
      <c r="K62" s="39"/>
      <c r="L62" s="39"/>
      <c r="M62" s="39"/>
      <c r="N62" s="18"/>
      <c r="O62" s="18"/>
      <c r="P62" s="18"/>
      <c r="Q62" s="18"/>
      <c r="R62" s="18"/>
    </row>
    <row r="63" spans="1:18" ht="14.25">
      <c r="A63" s="52" t="s">
        <v>383</v>
      </c>
      <c r="B63" s="52"/>
      <c r="C63" s="52"/>
      <c r="D63" s="52"/>
      <c r="E63" s="53"/>
      <c r="F63" s="54"/>
      <c r="G63" s="55"/>
      <c r="H63" s="52"/>
      <c r="I63" s="52"/>
      <c r="J63" s="52"/>
      <c r="K63" s="55"/>
      <c r="L63" s="55"/>
      <c r="M63" s="55"/>
      <c r="N63" s="18"/>
      <c r="O63" s="18"/>
      <c r="P63" s="18"/>
      <c r="Q63" s="18"/>
      <c r="R63" s="18"/>
    </row>
    <row r="64" spans="1:18" ht="14.25">
      <c r="A64" s="31" t="s">
        <v>137</v>
      </c>
      <c r="B64" s="31" t="s">
        <v>138</v>
      </c>
      <c r="C64" s="31"/>
      <c r="D64" s="31"/>
      <c r="E64" s="47">
        <v>18.88</v>
      </c>
      <c r="F64" s="48">
        <v>1</v>
      </c>
      <c r="G64" s="32">
        <v>8340</v>
      </c>
      <c r="H64" s="31">
        <v>18.88</v>
      </c>
      <c r="I64" s="31">
        <v>39270.399999999994</v>
      </c>
      <c r="J64" s="31">
        <v>300</v>
      </c>
      <c r="K64" s="32">
        <v>80</v>
      </c>
      <c r="L64" s="32">
        <v>27592.415999999997</v>
      </c>
      <c r="M64" s="31">
        <v>67162.81599999999</v>
      </c>
      <c r="N64" s="18"/>
      <c r="O64" s="18"/>
      <c r="P64" s="18"/>
      <c r="Q64" s="18"/>
      <c r="R64" s="18"/>
    </row>
    <row r="65" spans="1:18" ht="14.25">
      <c r="A65" s="18" t="s">
        <v>153</v>
      </c>
      <c r="B65" s="18" t="s">
        <v>154</v>
      </c>
      <c r="C65" s="18" t="s">
        <v>155</v>
      </c>
      <c r="D65" s="18" t="s">
        <v>156</v>
      </c>
      <c r="E65" s="25">
        <v>22.11795</v>
      </c>
      <c r="F65" s="26">
        <v>0.7</v>
      </c>
      <c r="G65" s="27">
        <v>8330</v>
      </c>
      <c r="H65" s="18">
        <v>15.482565</v>
      </c>
      <c r="I65" s="18">
        <v>32203.7352</v>
      </c>
      <c r="J65" s="18">
        <v>1050</v>
      </c>
      <c r="K65" s="27">
        <v>80</v>
      </c>
      <c r="L65" s="18">
        <v>10922.856378</v>
      </c>
      <c r="M65" s="18">
        <v>44176.59157799999</v>
      </c>
      <c r="N65" s="18"/>
      <c r="O65" s="18"/>
      <c r="P65" s="18"/>
      <c r="Q65" s="18"/>
      <c r="R65" s="18"/>
    </row>
    <row r="66" spans="1:18" ht="14.25">
      <c r="A66" s="18" t="s">
        <v>163</v>
      </c>
      <c r="B66" s="18" t="s">
        <v>130</v>
      </c>
      <c r="C66" s="18" t="s">
        <v>164</v>
      </c>
      <c r="D66" s="18" t="s">
        <v>165</v>
      </c>
      <c r="E66" s="25">
        <v>18.88</v>
      </c>
      <c r="F66" s="26">
        <v>1</v>
      </c>
      <c r="G66" s="27">
        <v>5110</v>
      </c>
      <c r="H66" s="18">
        <v>18.88</v>
      </c>
      <c r="I66" s="18">
        <v>39270.399999999994</v>
      </c>
      <c r="J66" s="18">
        <v>500</v>
      </c>
      <c r="K66" s="27">
        <v>80</v>
      </c>
      <c r="L66" s="18">
        <v>27592.415999999997</v>
      </c>
      <c r="M66" s="18">
        <v>67362.81599999999</v>
      </c>
      <c r="N66" s="18"/>
      <c r="O66" s="18"/>
      <c r="P66" s="18"/>
      <c r="Q66" s="18"/>
      <c r="R66" s="18"/>
    </row>
    <row r="67" spans="1:18" ht="14.25">
      <c r="A67" s="18" t="s">
        <v>173</v>
      </c>
      <c r="B67" s="18" t="s">
        <v>174</v>
      </c>
      <c r="C67" s="18" t="s">
        <v>175</v>
      </c>
      <c r="D67" s="18" t="s">
        <v>176</v>
      </c>
      <c r="E67" s="25">
        <v>21.778004249999995</v>
      </c>
      <c r="F67" s="26">
        <v>0.21</v>
      </c>
      <c r="G67" s="27">
        <v>5610</v>
      </c>
      <c r="H67" s="18">
        <v>4.573380892499999</v>
      </c>
      <c r="I67" s="18">
        <v>9512.632256399997</v>
      </c>
      <c r="J67" s="18">
        <v>231</v>
      </c>
      <c r="K67" s="27">
        <v>80</v>
      </c>
      <c r="L67" s="18">
        <v>6050.741631920999</v>
      </c>
      <c r="M67" s="18">
        <v>15794.373888320995</v>
      </c>
      <c r="N67" s="18"/>
      <c r="O67" s="18"/>
      <c r="P67" s="18"/>
      <c r="Q67" s="18"/>
      <c r="R67" s="18"/>
    </row>
    <row r="68" spans="1:18" ht="14.25">
      <c r="A68" s="18" t="s">
        <v>173</v>
      </c>
      <c r="B68" s="18" t="s">
        <v>174</v>
      </c>
      <c r="C68" s="18" t="s">
        <v>175</v>
      </c>
      <c r="D68" s="18" t="s">
        <v>176</v>
      </c>
      <c r="E68" s="25">
        <v>21.778004249999995</v>
      </c>
      <c r="F68" s="26">
        <v>0.56</v>
      </c>
      <c r="G68" s="27">
        <v>1620</v>
      </c>
      <c r="H68" s="18">
        <v>12.19568238</v>
      </c>
      <c r="I68" s="18">
        <v>25367.019350399998</v>
      </c>
      <c r="J68" s="18">
        <v>616.0000000000001</v>
      </c>
      <c r="K68" s="27">
        <v>80</v>
      </c>
      <c r="L68" s="18">
        <v>16135.311018456</v>
      </c>
      <c r="M68" s="18">
        <v>42118.330368856</v>
      </c>
      <c r="N68" s="18"/>
      <c r="O68" s="18"/>
      <c r="P68" s="18"/>
      <c r="Q68" s="18"/>
      <c r="R68" s="18"/>
    </row>
    <row r="69" spans="1:18" ht="14.25">
      <c r="A69" s="18" t="s">
        <v>173</v>
      </c>
      <c r="B69" s="18" t="s">
        <v>174</v>
      </c>
      <c r="C69" s="18"/>
      <c r="D69" s="18"/>
      <c r="E69" s="25">
        <v>21.778004249999995</v>
      </c>
      <c r="F69" s="26">
        <v>0.11</v>
      </c>
      <c r="G69" s="27" t="s">
        <v>170</v>
      </c>
      <c r="H69" s="18">
        <v>2.3955804674999994</v>
      </c>
      <c r="I69" s="18">
        <v>4982.807372399999</v>
      </c>
      <c r="J69" s="18">
        <v>121</v>
      </c>
      <c r="K69" s="27">
        <v>80</v>
      </c>
      <c r="L69" s="18">
        <v>3169.4360929109994</v>
      </c>
      <c r="M69" s="18">
        <v>8273.243465310998</v>
      </c>
      <c r="N69" s="18"/>
      <c r="O69" s="18"/>
      <c r="P69" s="18"/>
      <c r="Q69" s="18"/>
      <c r="R69" s="18"/>
    </row>
    <row r="70" spans="1:18" ht="14.25">
      <c r="A70" s="18" t="s">
        <v>173</v>
      </c>
      <c r="B70" s="18" t="s">
        <v>174</v>
      </c>
      <c r="C70" s="18"/>
      <c r="D70" s="18"/>
      <c r="E70" s="25">
        <v>21.778004249999995</v>
      </c>
      <c r="F70" s="26">
        <v>0.12</v>
      </c>
      <c r="G70" s="27" t="s">
        <v>171</v>
      </c>
      <c r="H70" s="18">
        <v>2.6133605099999992</v>
      </c>
      <c r="I70" s="18">
        <v>5435.789860799999</v>
      </c>
      <c r="J70" s="18">
        <v>132</v>
      </c>
      <c r="K70" s="27">
        <v>80</v>
      </c>
      <c r="L70" s="18">
        <v>3457.5666468119994</v>
      </c>
      <c r="M70" s="18">
        <v>9025.356507611998</v>
      </c>
      <c r="N70" s="18"/>
      <c r="O70" s="18"/>
      <c r="P70" s="18"/>
      <c r="Q70" s="18"/>
      <c r="R70" s="18"/>
    </row>
    <row r="71" spans="1:18" ht="14.25">
      <c r="A71" s="18" t="s">
        <v>178</v>
      </c>
      <c r="B71" s="18" t="s">
        <v>179</v>
      </c>
      <c r="C71" s="18" t="s">
        <v>180</v>
      </c>
      <c r="D71" s="18" t="s">
        <v>165</v>
      </c>
      <c r="E71" s="25">
        <v>18.88</v>
      </c>
      <c r="F71" s="26">
        <v>0.5</v>
      </c>
      <c r="G71" s="27">
        <v>5110</v>
      </c>
      <c r="H71" s="18">
        <v>9.44</v>
      </c>
      <c r="I71" s="18">
        <v>19635.199999999997</v>
      </c>
      <c r="J71" s="18">
        <v>550</v>
      </c>
      <c r="K71" s="27">
        <v>80</v>
      </c>
      <c r="L71" s="18">
        <v>13796.207999999999</v>
      </c>
      <c r="M71" s="18">
        <v>33981.407999999996</v>
      </c>
      <c r="N71" s="18"/>
      <c r="O71" s="18"/>
      <c r="P71" s="18"/>
      <c r="Q71" s="18"/>
      <c r="R71" s="18"/>
    </row>
    <row r="72" spans="1:18" ht="14.25">
      <c r="A72" s="18" t="s">
        <v>178</v>
      </c>
      <c r="B72" s="18" t="s">
        <v>179</v>
      </c>
      <c r="C72" s="18"/>
      <c r="D72" s="18"/>
      <c r="E72" s="25">
        <v>18.88</v>
      </c>
      <c r="F72" s="26">
        <v>0.5</v>
      </c>
      <c r="G72" s="27">
        <v>8340</v>
      </c>
      <c r="H72" s="18">
        <v>9.44</v>
      </c>
      <c r="I72" s="18">
        <v>19635.199999999997</v>
      </c>
      <c r="J72" s="18">
        <v>550</v>
      </c>
      <c r="K72" s="27">
        <v>80</v>
      </c>
      <c r="L72" s="18">
        <v>13796.207999999999</v>
      </c>
      <c r="M72" s="18">
        <v>33981.407999999996</v>
      </c>
      <c r="N72" s="18"/>
      <c r="O72" s="18"/>
      <c r="P72" s="18"/>
      <c r="Q72" s="18"/>
      <c r="R72" s="18"/>
    </row>
    <row r="73" spans="1:18" ht="14.25">
      <c r="A73" s="18" t="s">
        <v>182</v>
      </c>
      <c r="B73" s="18" t="s">
        <v>183</v>
      </c>
      <c r="C73" s="18" t="s">
        <v>184</v>
      </c>
      <c r="D73" s="18" t="s">
        <v>165</v>
      </c>
      <c r="E73" s="25">
        <v>18.88</v>
      </c>
      <c r="F73" s="26">
        <v>1</v>
      </c>
      <c r="G73" s="27">
        <v>5110</v>
      </c>
      <c r="H73" s="18">
        <v>18.88</v>
      </c>
      <c r="I73" s="18">
        <v>39270.399999999994</v>
      </c>
      <c r="J73" s="18">
        <v>1100</v>
      </c>
      <c r="K73" s="27">
        <v>80</v>
      </c>
      <c r="L73" s="18">
        <v>27592.415999999997</v>
      </c>
      <c r="M73" s="18">
        <v>67962.81599999999</v>
      </c>
      <c r="N73" s="18"/>
      <c r="O73" s="18"/>
      <c r="P73" s="18"/>
      <c r="Q73" s="18"/>
      <c r="R73" s="18"/>
    </row>
    <row r="74" spans="1:18" ht="14.25">
      <c r="A74" s="18" t="s">
        <v>185</v>
      </c>
      <c r="B74" s="18" t="s">
        <v>186</v>
      </c>
      <c r="C74" s="18" t="s">
        <v>187</v>
      </c>
      <c r="D74" s="18" t="s">
        <v>188</v>
      </c>
      <c r="E74" s="25">
        <v>17.910881999999997</v>
      </c>
      <c r="F74" s="26">
        <v>0.5</v>
      </c>
      <c r="G74" s="27">
        <v>8130</v>
      </c>
      <c r="H74" s="18">
        <v>8.955440999999999</v>
      </c>
      <c r="I74" s="18">
        <v>18627.31728</v>
      </c>
      <c r="J74" s="18">
        <v>350</v>
      </c>
      <c r="K74" s="27">
        <v>80</v>
      </c>
      <c r="L74" s="18">
        <v>13592.111749199998</v>
      </c>
      <c r="M74" s="18">
        <v>32569.429029199997</v>
      </c>
      <c r="N74" s="18"/>
      <c r="O74" s="18"/>
      <c r="P74" s="18"/>
      <c r="Q74" s="18"/>
      <c r="R74" s="18"/>
    </row>
    <row r="75" spans="1:18" ht="14.25">
      <c r="A75" s="18" t="s">
        <v>185</v>
      </c>
      <c r="B75" s="18" t="s">
        <v>186</v>
      </c>
      <c r="C75" s="18" t="s">
        <v>187</v>
      </c>
      <c r="D75" s="18" t="s">
        <v>189</v>
      </c>
      <c r="E75" s="25">
        <v>17.910881999999997</v>
      </c>
      <c r="F75" s="26">
        <v>0.5</v>
      </c>
      <c r="G75" s="27">
        <v>8330</v>
      </c>
      <c r="H75" s="18">
        <v>8.955440999999999</v>
      </c>
      <c r="I75" s="18">
        <v>18627.31728</v>
      </c>
      <c r="J75" s="18">
        <v>350</v>
      </c>
      <c r="K75" s="27">
        <v>80</v>
      </c>
      <c r="L75" s="18">
        <v>13592.111749199998</v>
      </c>
      <c r="M75" s="18">
        <v>32569.429029199997</v>
      </c>
      <c r="N75" s="18"/>
      <c r="O75" s="18"/>
      <c r="P75" s="18"/>
      <c r="Q75" s="18"/>
      <c r="R75" s="18"/>
    </row>
    <row r="76" spans="1:18" ht="14.25">
      <c r="A76" s="18" t="s">
        <v>195</v>
      </c>
      <c r="B76" s="18" t="s">
        <v>196</v>
      </c>
      <c r="C76" s="18" t="s">
        <v>155</v>
      </c>
      <c r="D76" s="18" t="s">
        <v>197</v>
      </c>
      <c r="E76" s="25">
        <v>19.7319645</v>
      </c>
      <c r="F76" s="26">
        <v>1</v>
      </c>
      <c r="G76" s="27">
        <v>8120</v>
      </c>
      <c r="H76" s="18">
        <v>19.7319645</v>
      </c>
      <c r="I76" s="18">
        <v>41042.48616</v>
      </c>
      <c r="J76" s="18">
        <v>1500</v>
      </c>
      <c r="K76" s="27">
        <v>80</v>
      </c>
      <c r="L76" s="18">
        <v>27951.263447399997</v>
      </c>
      <c r="M76" s="18">
        <v>70493.7496074</v>
      </c>
      <c r="N76" s="18"/>
      <c r="O76" s="18"/>
      <c r="P76" s="18"/>
      <c r="Q76" s="18"/>
      <c r="R76" s="18"/>
    </row>
    <row r="77" spans="1:18" ht="14.25">
      <c r="A77" s="18" t="s">
        <v>200</v>
      </c>
      <c r="B77" s="18" t="s">
        <v>201</v>
      </c>
      <c r="C77" s="18"/>
      <c r="D77" s="18"/>
      <c r="E77" s="25">
        <v>19.747799999999998</v>
      </c>
      <c r="F77" s="26">
        <v>0.35</v>
      </c>
      <c r="G77" s="27">
        <v>8110</v>
      </c>
      <c r="H77" s="18">
        <v>6.911729999999999</v>
      </c>
      <c r="I77" s="18">
        <v>12579.348599999998</v>
      </c>
      <c r="J77" s="18">
        <v>0</v>
      </c>
      <c r="K77" s="27">
        <v>70</v>
      </c>
      <c r="L77" s="18">
        <v>4748.1180914999995</v>
      </c>
      <c r="M77" s="18">
        <v>17327.466691499998</v>
      </c>
      <c r="N77" s="18"/>
      <c r="O77" s="18"/>
      <c r="P77" s="18"/>
      <c r="Q77" s="18"/>
      <c r="R77" s="18"/>
    </row>
    <row r="78" spans="1:18" ht="14.25">
      <c r="A78" s="18" t="s">
        <v>200</v>
      </c>
      <c r="B78" s="18" t="s">
        <v>201</v>
      </c>
      <c r="C78" s="18"/>
      <c r="D78" s="18"/>
      <c r="E78" s="25">
        <v>19.747799999999998</v>
      </c>
      <c r="F78" s="26">
        <v>0.35</v>
      </c>
      <c r="G78" s="27">
        <v>8310</v>
      </c>
      <c r="H78" s="18">
        <v>6.911729999999999</v>
      </c>
      <c r="I78" s="18">
        <v>12579.348599999998</v>
      </c>
      <c r="J78" s="18">
        <v>0</v>
      </c>
      <c r="K78" s="27">
        <v>70</v>
      </c>
      <c r="L78" s="18">
        <v>4748.1180914999995</v>
      </c>
      <c r="M78" s="18">
        <v>17327.466691499998</v>
      </c>
      <c r="N78" s="18"/>
      <c r="O78" s="18"/>
      <c r="P78" s="18"/>
      <c r="Q78" s="18"/>
      <c r="R78" s="18"/>
    </row>
    <row r="79" spans="1:18" ht="14.25">
      <c r="A79" s="18" t="s">
        <v>306</v>
      </c>
      <c r="B79" s="18" t="s">
        <v>307</v>
      </c>
      <c r="C79" s="18"/>
      <c r="D79" s="18"/>
      <c r="E79" s="25">
        <v>2355.77</v>
      </c>
      <c r="F79" s="26">
        <v>0.09</v>
      </c>
      <c r="G79" s="27">
        <v>8110</v>
      </c>
      <c r="H79" s="18">
        <v>212.0193</v>
      </c>
      <c r="I79" s="18">
        <v>5535</v>
      </c>
      <c r="J79" s="18">
        <v>126</v>
      </c>
      <c r="K79" s="27">
        <v>1</v>
      </c>
      <c r="L79" s="18">
        <v>2888.4518999999996</v>
      </c>
      <c r="M79" s="18">
        <v>8549.4519</v>
      </c>
      <c r="N79" s="18"/>
      <c r="O79" s="18"/>
      <c r="P79" s="18"/>
      <c r="Q79" s="18"/>
      <c r="R79" s="18"/>
    </row>
    <row r="80" spans="1:18" ht="14.25">
      <c r="A80" s="18" t="s">
        <v>306</v>
      </c>
      <c r="B80" s="18" t="s">
        <v>307</v>
      </c>
      <c r="C80" s="18"/>
      <c r="D80" s="18"/>
      <c r="E80" s="25">
        <v>2355.77</v>
      </c>
      <c r="F80" s="26">
        <v>0.09</v>
      </c>
      <c r="G80" s="27">
        <v>8310</v>
      </c>
      <c r="H80" s="18">
        <v>212.0193</v>
      </c>
      <c r="I80" s="18">
        <v>5535</v>
      </c>
      <c r="J80" s="18">
        <v>126</v>
      </c>
      <c r="K80" s="27">
        <v>1</v>
      </c>
      <c r="L80" s="18">
        <v>2888.4518999999996</v>
      </c>
      <c r="M80" s="18">
        <v>8549.4519</v>
      </c>
      <c r="N80" s="18"/>
      <c r="O80" s="18"/>
      <c r="P80" s="18"/>
      <c r="Q80" s="18"/>
      <c r="R80" s="18"/>
    </row>
    <row r="81" spans="1:18" ht="14.25">
      <c r="A81" s="18" t="s">
        <v>215</v>
      </c>
      <c r="B81" s="18" t="s">
        <v>216</v>
      </c>
      <c r="C81" s="18"/>
      <c r="D81" s="18"/>
      <c r="E81" s="25">
        <v>19.01424375</v>
      </c>
      <c r="F81" s="26">
        <v>0.2</v>
      </c>
      <c r="G81" s="27">
        <v>8110</v>
      </c>
      <c r="H81" s="18">
        <v>3.80284875</v>
      </c>
      <c r="I81" s="18">
        <v>6921.184725</v>
      </c>
      <c r="J81" s="18">
        <v>220</v>
      </c>
      <c r="K81" s="27">
        <v>70</v>
      </c>
      <c r="L81" s="18">
        <v>2659.1399068125</v>
      </c>
      <c r="M81" s="18">
        <v>9800.3246318125</v>
      </c>
      <c r="N81" s="18"/>
      <c r="O81" s="18"/>
      <c r="P81" s="18"/>
      <c r="Q81" s="18"/>
      <c r="R81" s="18"/>
    </row>
    <row r="82" spans="1:18" ht="14.25">
      <c r="A82" s="18" t="s">
        <v>215</v>
      </c>
      <c r="B82" s="18" t="s">
        <v>216</v>
      </c>
      <c r="C82" s="18"/>
      <c r="D82" s="18"/>
      <c r="E82" s="25">
        <v>19.01424375</v>
      </c>
      <c r="F82" s="26">
        <v>0.2</v>
      </c>
      <c r="G82" s="27">
        <v>8310</v>
      </c>
      <c r="H82" s="18">
        <v>3.80284875</v>
      </c>
      <c r="I82" s="18">
        <v>6921.184725</v>
      </c>
      <c r="J82" s="18">
        <v>220</v>
      </c>
      <c r="K82" s="27">
        <v>70</v>
      </c>
      <c r="L82" s="18">
        <v>2659.1399068125</v>
      </c>
      <c r="M82" s="18">
        <v>9800.3246318125</v>
      </c>
      <c r="N82" s="18"/>
      <c r="O82" s="18"/>
      <c r="P82" s="18"/>
      <c r="Q82" s="18"/>
      <c r="R82" s="18"/>
    </row>
    <row r="83" spans="1:18" ht="14.25">
      <c r="A83" s="18" t="s">
        <v>241</v>
      </c>
      <c r="B83" s="18" t="s">
        <v>242</v>
      </c>
      <c r="C83" s="18" t="s">
        <v>233</v>
      </c>
      <c r="D83" s="18" t="s">
        <v>243</v>
      </c>
      <c r="E83" s="25">
        <v>2408.67</v>
      </c>
      <c r="F83" s="26">
        <v>0.25</v>
      </c>
      <c r="G83" s="27">
        <v>5010</v>
      </c>
      <c r="H83" s="18">
        <v>602.1675</v>
      </c>
      <c r="I83" s="18">
        <v>15656.355</v>
      </c>
      <c r="J83" s="18">
        <v>125</v>
      </c>
      <c r="K83" s="27">
        <v>1</v>
      </c>
      <c r="L83" s="18">
        <v>8080.451887499999</v>
      </c>
      <c r="M83" s="18">
        <v>23861.8068875</v>
      </c>
      <c r="N83" s="18"/>
      <c r="O83" s="18"/>
      <c r="P83" s="18"/>
      <c r="Q83" s="18"/>
      <c r="R83" s="18"/>
    </row>
    <row r="84" spans="1:18" ht="14.25">
      <c r="A84" s="18" t="s">
        <v>241</v>
      </c>
      <c r="B84" s="18" t="s">
        <v>242</v>
      </c>
      <c r="C84" s="18"/>
      <c r="D84" s="18"/>
      <c r="E84" s="25">
        <v>2408.67</v>
      </c>
      <c r="F84" s="26">
        <v>0.25</v>
      </c>
      <c r="G84" s="27">
        <v>5142</v>
      </c>
      <c r="H84" s="18">
        <v>602.1675</v>
      </c>
      <c r="I84" s="18">
        <v>15656.355</v>
      </c>
      <c r="J84" s="18">
        <v>125</v>
      </c>
      <c r="K84" s="27">
        <v>1</v>
      </c>
      <c r="L84" s="18">
        <v>8080.451887499999</v>
      </c>
      <c r="M84" s="18">
        <v>23861.8068875</v>
      </c>
      <c r="N84" s="18"/>
      <c r="O84" s="18"/>
      <c r="P84" s="18"/>
      <c r="Q84" s="18"/>
      <c r="R84" s="18"/>
    </row>
    <row r="85" spans="1:18" ht="14.25">
      <c r="A85" s="18" t="s">
        <v>241</v>
      </c>
      <c r="B85" s="18" t="s">
        <v>242</v>
      </c>
      <c r="C85" s="18"/>
      <c r="D85" s="18"/>
      <c r="E85" s="25">
        <v>2408.67</v>
      </c>
      <c r="F85" s="26">
        <v>0.5</v>
      </c>
      <c r="G85" s="27">
        <v>8120</v>
      </c>
      <c r="H85" s="18">
        <v>1204.335</v>
      </c>
      <c r="I85" s="18">
        <v>31312.71</v>
      </c>
      <c r="J85" s="18">
        <v>250</v>
      </c>
      <c r="K85" s="27">
        <v>1</v>
      </c>
      <c r="L85" s="18">
        <v>16160.903774999999</v>
      </c>
      <c r="M85" s="18">
        <v>47723.613775</v>
      </c>
      <c r="N85" s="18"/>
      <c r="O85" s="18"/>
      <c r="P85" s="18"/>
      <c r="Q85" s="18"/>
      <c r="R85" s="18"/>
    </row>
    <row r="86" spans="1:18" ht="14.25">
      <c r="A86" s="18" t="s">
        <v>245</v>
      </c>
      <c r="B86" s="18" t="s">
        <v>192</v>
      </c>
      <c r="C86" s="18"/>
      <c r="D86" s="18" t="s">
        <v>246</v>
      </c>
      <c r="E86" s="25">
        <v>2503.27</v>
      </c>
      <c r="F86" s="26">
        <v>0.35</v>
      </c>
      <c r="G86" s="27">
        <v>8110</v>
      </c>
      <c r="H86" s="18">
        <v>876.1445</v>
      </c>
      <c r="I86" s="18">
        <v>22779.757</v>
      </c>
      <c r="J86" s="18">
        <v>175</v>
      </c>
      <c r="K86" s="27">
        <v>1</v>
      </c>
      <c r="L86" s="18">
        <v>6813.7007925</v>
      </c>
      <c r="M86" s="18">
        <v>29768.4577925</v>
      </c>
      <c r="N86" s="18"/>
      <c r="O86" s="18"/>
      <c r="P86" s="18"/>
      <c r="Q86" s="18"/>
      <c r="R86" s="18"/>
    </row>
    <row r="87" spans="1:18" ht="14.25">
      <c r="A87" s="18" t="s">
        <v>245</v>
      </c>
      <c r="B87" s="18" t="s">
        <v>192</v>
      </c>
      <c r="C87" s="18" t="s">
        <v>247</v>
      </c>
      <c r="D87" s="18" t="s">
        <v>248</v>
      </c>
      <c r="E87" s="25">
        <v>2503.27</v>
      </c>
      <c r="F87" s="26">
        <v>0.35</v>
      </c>
      <c r="G87" s="27">
        <v>8310</v>
      </c>
      <c r="H87" s="18">
        <v>876.1445</v>
      </c>
      <c r="I87" s="18">
        <v>22779.757</v>
      </c>
      <c r="J87" s="18">
        <v>175</v>
      </c>
      <c r="K87" s="27">
        <v>1</v>
      </c>
      <c r="L87" s="18">
        <v>6813.7007925</v>
      </c>
      <c r="M87" s="18">
        <v>29768.4577925</v>
      </c>
      <c r="N87" s="18"/>
      <c r="O87" s="18"/>
      <c r="P87" s="18"/>
      <c r="Q87" s="18"/>
      <c r="R87" s="18"/>
    </row>
    <row r="88" spans="1:18" ht="14.25">
      <c r="A88" s="18" t="s">
        <v>253</v>
      </c>
      <c r="B88" s="18" t="s">
        <v>254</v>
      </c>
      <c r="C88" s="18" t="s">
        <v>255</v>
      </c>
      <c r="D88" s="18" t="s">
        <v>197</v>
      </c>
      <c r="E88" s="25">
        <v>19.7319645</v>
      </c>
      <c r="F88" s="26">
        <v>0.2</v>
      </c>
      <c r="G88" s="27">
        <v>5142</v>
      </c>
      <c r="H88" s="18">
        <v>3.9463929</v>
      </c>
      <c r="I88" s="18">
        <v>8208.497232</v>
      </c>
      <c r="J88" s="18">
        <v>220</v>
      </c>
      <c r="K88" s="27">
        <v>80</v>
      </c>
      <c r="L88" s="18">
        <v>5590.252689479999</v>
      </c>
      <c r="M88" s="18">
        <v>14018.74992148</v>
      </c>
      <c r="N88" s="18"/>
      <c r="O88" s="18"/>
      <c r="P88" s="18"/>
      <c r="Q88" s="18"/>
      <c r="R88" s="18"/>
    </row>
    <row r="89" spans="1:18" ht="14.25">
      <c r="A89" s="18" t="s">
        <v>253</v>
      </c>
      <c r="B89" s="18" t="s">
        <v>254</v>
      </c>
      <c r="C89" s="18" t="s">
        <v>255</v>
      </c>
      <c r="D89" s="18" t="s">
        <v>197</v>
      </c>
      <c r="E89" s="25">
        <v>19.7319645</v>
      </c>
      <c r="F89" s="26">
        <v>0.3</v>
      </c>
      <c r="G89" s="27">
        <v>5610</v>
      </c>
      <c r="H89" s="18">
        <v>5.91958935</v>
      </c>
      <c r="I89" s="18">
        <v>12312.745847999999</v>
      </c>
      <c r="J89" s="18">
        <v>330</v>
      </c>
      <c r="K89" s="27">
        <v>80</v>
      </c>
      <c r="L89" s="18">
        <v>8385.379034219999</v>
      </c>
      <c r="M89" s="18">
        <v>21028.12488222</v>
      </c>
      <c r="N89" s="18"/>
      <c r="O89" s="18"/>
      <c r="P89" s="18"/>
      <c r="Q89" s="18"/>
      <c r="R89" s="18"/>
    </row>
    <row r="90" spans="1:18" ht="14.25">
      <c r="A90" s="18" t="s">
        <v>253</v>
      </c>
      <c r="B90" s="18" t="s">
        <v>254</v>
      </c>
      <c r="C90" s="18"/>
      <c r="D90" s="18"/>
      <c r="E90" s="25">
        <v>19.7319645</v>
      </c>
      <c r="F90" s="26">
        <v>0.5</v>
      </c>
      <c r="G90" s="27">
        <v>8340</v>
      </c>
      <c r="H90" s="18">
        <v>9.86598225</v>
      </c>
      <c r="I90" s="18">
        <v>20521.24308</v>
      </c>
      <c r="J90" s="18">
        <v>550</v>
      </c>
      <c r="K90" s="27">
        <v>80</v>
      </c>
      <c r="L90" s="18">
        <v>13975.631723699998</v>
      </c>
      <c r="M90" s="18">
        <v>35046.8748037</v>
      </c>
      <c r="N90" s="18"/>
      <c r="O90" s="18"/>
      <c r="P90" s="18"/>
      <c r="Q90" s="18"/>
      <c r="R90" s="18"/>
    </row>
    <row r="91" spans="1:18" ht="14.25">
      <c r="A91" s="18" t="s">
        <v>258</v>
      </c>
      <c r="B91" s="18" t="s">
        <v>259</v>
      </c>
      <c r="C91" s="18" t="s">
        <v>260</v>
      </c>
      <c r="D91" s="18" t="s">
        <v>261</v>
      </c>
      <c r="E91" s="25">
        <v>22.11</v>
      </c>
      <c r="F91" s="26">
        <v>0.7</v>
      </c>
      <c r="G91" s="27">
        <v>8330</v>
      </c>
      <c r="H91" s="18">
        <v>15.476999999999999</v>
      </c>
      <c r="I91" s="18">
        <v>32192.159999999996</v>
      </c>
      <c r="J91" s="18">
        <v>1050</v>
      </c>
      <c r="K91" s="27">
        <v>80</v>
      </c>
      <c r="L91" s="18">
        <v>20267.024399999995</v>
      </c>
      <c r="M91" s="18">
        <v>53509.18439999999</v>
      </c>
      <c r="N91" s="18"/>
      <c r="O91" s="18"/>
      <c r="P91" s="18"/>
      <c r="Q91" s="18"/>
      <c r="R91" s="18"/>
    </row>
    <row r="92" spans="1:18" ht="14.25">
      <c r="A92" s="18" t="s">
        <v>267</v>
      </c>
      <c r="B92" s="18" t="s">
        <v>133</v>
      </c>
      <c r="C92" s="18" t="s">
        <v>268</v>
      </c>
      <c r="D92" s="18" t="s">
        <v>269</v>
      </c>
      <c r="E92" s="25">
        <v>22.11</v>
      </c>
      <c r="F92" s="26">
        <v>0.71</v>
      </c>
      <c r="G92" s="27">
        <v>1640</v>
      </c>
      <c r="H92" s="18">
        <v>15.698099999999998</v>
      </c>
      <c r="I92" s="18">
        <v>32652.048</v>
      </c>
      <c r="J92" s="18">
        <v>781</v>
      </c>
      <c r="K92" s="27">
        <v>80</v>
      </c>
      <c r="L92" s="18">
        <v>20556.553319999995</v>
      </c>
      <c r="M92" s="18">
        <v>53989.60131999999</v>
      </c>
      <c r="N92" s="18"/>
      <c r="O92" s="18"/>
      <c r="P92" s="18"/>
      <c r="Q92" s="18"/>
      <c r="R92" s="18"/>
    </row>
    <row r="93" spans="1:18" ht="14.25">
      <c r="A93" s="18" t="s">
        <v>267</v>
      </c>
      <c r="B93" s="18" t="s">
        <v>133</v>
      </c>
      <c r="C93" s="18"/>
      <c r="D93" s="18"/>
      <c r="E93" s="25">
        <v>22.11</v>
      </c>
      <c r="F93" s="26">
        <v>0.14</v>
      </c>
      <c r="G93" s="27" t="s">
        <v>270</v>
      </c>
      <c r="H93" s="18">
        <v>3.0954</v>
      </c>
      <c r="I93" s="18">
        <v>6438.432</v>
      </c>
      <c r="J93" s="18">
        <v>154.00000000000003</v>
      </c>
      <c r="K93" s="27">
        <v>80</v>
      </c>
      <c r="L93" s="18">
        <v>4053.404879999999</v>
      </c>
      <c r="M93" s="18">
        <v>10645.836879999999</v>
      </c>
      <c r="N93" s="18"/>
      <c r="O93" s="18"/>
      <c r="P93" s="18"/>
      <c r="Q93" s="18"/>
      <c r="R93" s="18"/>
    </row>
    <row r="94" spans="1:18" ht="14.25">
      <c r="A94" s="18" t="s">
        <v>267</v>
      </c>
      <c r="B94" s="18" t="s">
        <v>133</v>
      </c>
      <c r="C94" s="18"/>
      <c r="D94" s="18"/>
      <c r="E94" s="25">
        <v>22.11</v>
      </c>
      <c r="F94" s="26">
        <v>0.15</v>
      </c>
      <c r="G94" s="27" t="s">
        <v>271</v>
      </c>
      <c r="H94" s="18">
        <v>3.3165</v>
      </c>
      <c r="I94" s="18">
        <v>6898.32</v>
      </c>
      <c r="J94" s="18">
        <v>165</v>
      </c>
      <c r="K94" s="27">
        <v>80</v>
      </c>
      <c r="L94" s="18">
        <v>4342.933799999999</v>
      </c>
      <c r="M94" s="18">
        <v>11406.253799999999</v>
      </c>
      <c r="N94" s="18"/>
      <c r="O94" s="18"/>
      <c r="P94" s="18"/>
      <c r="Q94" s="18"/>
      <c r="R94" s="18"/>
    </row>
    <row r="95" spans="1:18" ht="14.25">
      <c r="A95" s="18" t="s">
        <v>273</v>
      </c>
      <c r="B95" s="18" t="s">
        <v>130</v>
      </c>
      <c r="C95" s="18" t="s">
        <v>274</v>
      </c>
      <c r="D95" s="18" t="s">
        <v>275</v>
      </c>
      <c r="E95" s="25">
        <v>22.110083999999997</v>
      </c>
      <c r="F95" s="26">
        <v>1</v>
      </c>
      <c r="G95" s="27">
        <v>8130</v>
      </c>
      <c r="H95" s="18">
        <v>22.110083999999997</v>
      </c>
      <c r="I95" s="18">
        <v>45988.97472</v>
      </c>
      <c r="J95" s="18">
        <v>1300</v>
      </c>
      <c r="K95" s="27">
        <v>80</v>
      </c>
      <c r="L95" s="18">
        <v>28952.927380799996</v>
      </c>
      <c r="M95" s="18">
        <v>76241.9021008</v>
      </c>
      <c r="N95" s="18"/>
      <c r="O95" s="18"/>
      <c r="P95" s="18"/>
      <c r="Q95" s="18"/>
      <c r="R95" s="18"/>
    </row>
    <row r="96" spans="1:18" ht="14.25">
      <c r="A96" s="18" t="s">
        <v>276</v>
      </c>
      <c r="B96" s="18" t="s">
        <v>277</v>
      </c>
      <c r="C96" s="18" t="s">
        <v>278</v>
      </c>
      <c r="D96" s="18" t="s">
        <v>279</v>
      </c>
      <c r="E96" s="25">
        <v>25.302334499999997</v>
      </c>
      <c r="F96" s="26">
        <v>0.25</v>
      </c>
      <c r="G96" s="27">
        <v>5010</v>
      </c>
      <c r="H96" s="18">
        <v>6.325583624999999</v>
      </c>
      <c r="I96" s="18">
        <v>13157.21394</v>
      </c>
      <c r="J96" s="18">
        <v>375</v>
      </c>
      <c r="K96" s="27">
        <v>80</v>
      </c>
      <c r="L96" s="18">
        <v>7574.375822849999</v>
      </c>
      <c r="M96" s="18">
        <v>21106.58976285</v>
      </c>
      <c r="N96" s="18"/>
      <c r="O96" s="18"/>
      <c r="P96" s="18"/>
      <c r="Q96" s="18"/>
      <c r="R96" s="18"/>
    </row>
    <row r="97" spans="1:18" ht="14.25">
      <c r="A97" s="18" t="s">
        <v>276</v>
      </c>
      <c r="B97" s="18" t="s">
        <v>277</v>
      </c>
      <c r="C97" s="18" t="s">
        <v>278</v>
      </c>
      <c r="D97" s="18" t="s">
        <v>280</v>
      </c>
      <c r="E97" s="25">
        <v>25.302334499999997</v>
      </c>
      <c r="F97" s="26">
        <v>0.25</v>
      </c>
      <c r="G97" s="27">
        <v>5110</v>
      </c>
      <c r="H97" s="18">
        <v>6.325583624999999</v>
      </c>
      <c r="I97" s="18">
        <v>13157.21394</v>
      </c>
      <c r="J97" s="18">
        <v>375</v>
      </c>
      <c r="K97" s="27">
        <v>80</v>
      </c>
      <c r="L97" s="18">
        <v>7574.375822849999</v>
      </c>
      <c r="M97" s="18">
        <v>21106.58976285</v>
      </c>
      <c r="N97" s="18"/>
      <c r="O97" s="18"/>
      <c r="P97" s="18"/>
      <c r="Q97" s="18"/>
      <c r="R97" s="18"/>
    </row>
    <row r="98" spans="1:18" ht="14.25">
      <c r="A98" s="18" t="s">
        <v>276</v>
      </c>
      <c r="B98" s="18" t="s">
        <v>277</v>
      </c>
      <c r="C98" s="18"/>
      <c r="D98" s="18"/>
      <c r="E98" s="25">
        <v>25.302334499999997</v>
      </c>
      <c r="F98" s="26">
        <v>0.5</v>
      </c>
      <c r="G98" s="27">
        <v>8340</v>
      </c>
      <c r="H98" s="18">
        <v>12.651167249999999</v>
      </c>
      <c r="I98" s="18">
        <v>26314.42788</v>
      </c>
      <c r="J98" s="18">
        <v>750</v>
      </c>
      <c r="K98" s="27">
        <v>80</v>
      </c>
      <c r="L98" s="18">
        <v>15148.751645699998</v>
      </c>
      <c r="M98" s="18">
        <v>42213.1795257</v>
      </c>
      <c r="N98" s="18"/>
      <c r="O98" s="18"/>
      <c r="P98" s="18"/>
      <c r="Q98" s="18"/>
      <c r="R98" s="18"/>
    </row>
    <row r="99" spans="1:18" ht="14.25">
      <c r="A99" s="18" t="s">
        <v>285</v>
      </c>
      <c r="B99" s="18" t="s">
        <v>286</v>
      </c>
      <c r="C99" s="18"/>
      <c r="D99" s="18" t="s">
        <v>287</v>
      </c>
      <c r="E99" s="25">
        <v>19.7319645</v>
      </c>
      <c r="F99" s="26">
        <v>0.5</v>
      </c>
      <c r="G99" s="27">
        <v>3320</v>
      </c>
      <c r="H99" s="18">
        <v>9.86598225</v>
      </c>
      <c r="I99" s="18">
        <v>20521.24308</v>
      </c>
      <c r="J99" s="18">
        <v>450</v>
      </c>
      <c r="K99" s="27">
        <v>80</v>
      </c>
      <c r="L99" s="18">
        <v>13975.631723699998</v>
      </c>
      <c r="M99" s="18">
        <v>34946.8748037</v>
      </c>
      <c r="N99" s="18"/>
      <c r="O99" s="18"/>
      <c r="P99" s="18"/>
      <c r="Q99" s="18"/>
      <c r="R99" s="18"/>
    </row>
    <row r="100" spans="1:18" ht="14.25">
      <c r="A100" s="18" t="s">
        <v>285</v>
      </c>
      <c r="B100" s="18" t="s">
        <v>286</v>
      </c>
      <c r="C100" s="18" t="s">
        <v>168</v>
      </c>
      <c r="D100" s="18" t="s">
        <v>287</v>
      </c>
      <c r="E100" s="25">
        <v>19.7319645</v>
      </c>
      <c r="F100" s="26">
        <v>0.5</v>
      </c>
      <c r="G100" s="27">
        <v>8340</v>
      </c>
      <c r="H100" s="18">
        <v>9.86598225</v>
      </c>
      <c r="I100" s="18">
        <v>20521.24308</v>
      </c>
      <c r="J100" s="18">
        <v>450</v>
      </c>
      <c r="K100" s="27">
        <v>80</v>
      </c>
      <c r="L100" s="18">
        <v>13975.631723699998</v>
      </c>
      <c r="M100" s="18">
        <v>34946.8748037</v>
      </c>
      <c r="N100" s="18"/>
      <c r="O100" s="18"/>
      <c r="P100" s="18"/>
      <c r="Q100" s="18"/>
      <c r="R100" s="18"/>
    </row>
    <row r="101" spans="1:18" ht="14.25">
      <c r="A101" s="18" t="s">
        <v>292</v>
      </c>
      <c r="B101" s="18" t="s">
        <v>142</v>
      </c>
      <c r="C101" s="18" t="s">
        <v>293</v>
      </c>
      <c r="D101" s="18" t="s">
        <v>197</v>
      </c>
      <c r="E101" s="25">
        <v>19.7319645</v>
      </c>
      <c r="F101" s="26">
        <v>1</v>
      </c>
      <c r="G101" s="27">
        <v>5110</v>
      </c>
      <c r="H101" s="18">
        <v>19.7319645</v>
      </c>
      <c r="I101" s="18">
        <v>41042.48616</v>
      </c>
      <c r="J101" s="18">
        <v>1300</v>
      </c>
      <c r="K101" s="27">
        <v>80</v>
      </c>
      <c r="L101" s="18">
        <v>27951.263447399997</v>
      </c>
      <c r="M101" s="18">
        <v>70293.7496074</v>
      </c>
      <c r="N101" s="18"/>
      <c r="O101" s="18"/>
      <c r="P101" s="18"/>
      <c r="Q101" s="18"/>
      <c r="R101" s="18"/>
    </row>
    <row r="102" spans="1:18" ht="14.25">
      <c r="A102" s="18" t="s">
        <v>294</v>
      </c>
      <c r="B102" s="18" t="s">
        <v>138</v>
      </c>
      <c r="C102" s="18" t="s">
        <v>295</v>
      </c>
      <c r="D102" s="18" t="s">
        <v>296</v>
      </c>
      <c r="E102" s="25">
        <v>22.75</v>
      </c>
      <c r="F102" s="26">
        <v>0.5</v>
      </c>
      <c r="G102" s="27">
        <v>8130</v>
      </c>
      <c r="H102" s="18">
        <v>11.375</v>
      </c>
      <c r="I102" s="18">
        <v>23660</v>
      </c>
      <c r="J102" s="18">
        <v>250</v>
      </c>
      <c r="K102" s="27">
        <v>80</v>
      </c>
      <c r="L102" s="18">
        <v>14611.229999999998</v>
      </c>
      <c r="M102" s="18">
        <v>38521.229999999996</v>
      </c>
      <c r="N102" s="18"/>
      <c r="O102" s="18"/>
      <c r="P102" s="18"/>
      <c r="Q102" s="18"/>
      <c r="R102" s="18"/>
    </row>
    <row r="103" spans="1:18" ht="14.25">
      <c r="A103" s="18" t="s">
        <v>294</v>
      </c>
      <c r="B103" s="18" t="s">
        <v>138</v>
      </c>
      <c r="C103" s="18" t="s">
        <v>295</v>
      </c>
      <c r="D103" s="18" t="s">
        <v>296</v>
      </c>
      <c r="E103" s="25">
        <v>22.75</v>
      </c>
      <c r="F103" s="26">
        <v>0.5</v>
      </c>
      <c r="G103" s="27">
        <v>8330</v>
      </c>
      <c r="H103" s="18">
        <v>11.375</v>
      </c>
      <c r="I103" s="18">
        <v>23660</v>
      </c>
      <c r="J103" s="18">
        <v>250</v>
      </c>
      <c r="K103" s="27">
        <v>80</v>
      </c>
      <c r="L103" s="18">
        <v>14611.229999999998</v>
      </c>
      <c r="M103" s="18">
        <v>38521.229999999996</v>
      </c>
      <c r="N103" s="18"/>
      <c r="O103" s="18"/>
      <c r="P103" s="18"/>
      <c r="Q103" s="18"/>
      <c r="R103" s="18"/>
    </row>
    <row r="104" spans="1:18" ht="14.25">
      <c r="A104" s="18" t="s">
        <v>298</v>
      </c>
      <c r="B104" s="18" t="s">
        <v>299</v>
      </c>
      <c r="C104" s="18" t="s">
        <v>300</v>
      </c>
      <c r="D104" s="18" t="s">
        <v>165</v>
      </c>
      <c r="E104" s="25">
        <v>18.88</v>
      </c>
      <c r="F104" s="26">
        <v>0.5</v>
      </c>
      <c r="G104" s="27">
        <v>5110</v>
      </c>
      <c r="H104" s="18">
        <v>9.44</v>
      </c>
      <c r="I104" s="18">
        <v>19635.199999999997</v>
      </c>
      <c r="J104" s="18">
        <v>450</v>
      </c>
      <c r="K104" s="27">
        <v>80</v>
      </c>
      <c r="L104" s="18">
        <v>13796.207999999999</v>
      </c>
      <c r="M104" s="18">
        <v>33881.407999999996</v>
      </c>
      <c r="N104" s="18"/>
      <c r="O104" s="18"/>
      <c r="P104" s="18"/>
      <c r="Q104" s="18"/>
      <c r="R104" s="18"/>
    </row>
    <row r="105" spans="1:18" ht="14.25">
      <c r="A105" s="18" t="s">
        <v>298</v>
      </c>
      <c r="B105" s="18" t="s">
        <v>299</v>
      </c>
      <c r="C105" s="18"/>
      <c r="D105" s="18"/>
      <c r="E105" s="25">
        <v>18.88</v>
      </c>
      <c r="F105" s="26">
        <v>0.5</v>
      </c>
      <c r="G105" s="27">
        <v>8120</v>
      </c>
      <c r="H105" s="18">
        <v>9.44</v>
      </c>
      <c r="I105" s="18">
        <v>19635.199999999997</v>
      </c>
      <c r="J105" s="18">
        <v>450</v>
      </c>
      <c r="K105" s="27">
        <v>80</v>
      </c>
      <c r="L105" s="18">
        <v>13796.207999999999</v>
      </c>
      <c r="M105" s="18">
        <v>33881.407999999996</v>
      </c>
      <c r="N105" s="18"/>
      <c r="O105" s="18"/>
      <c r="P105" s="18"/>
      <c r="Q105" s="18"/>
      <c r="R105" s="18"/>
    </row>
    <row r="106" spans="1:18" ht="14.25">
      <c r="A106" s="18" t="s">
        <v>308</v>
      </c>
      <c r="B106" s="18" t="s">
        <v>309</v>
      </c>
      <c r="C106" s="18" t="s">
        <v>175</v>
      </c>
      <c r="D106" s="18" t="s">
        <v>197</v>
      </c>
      <c r="E106" s="25">
        <v>19.7319645</v>
      </c>
      <c r="F106" s="26">
        <v>1</v>
      </c>
      <c r="G106" s="27">
        <v>8170</v>
      </c>
      <c r="H106" s="18">
        <v>19.7319645</v>
      </c>
      <c r="I106" s="18">
        <v>41042.48616</v>
      </c>
      <c r="J106" s="18">
        <v>1100</v>
      </c>
      <c r="K106" s="27">
        <v>80</v>
      </c>
      <c r="L106" s="18">
        <v>27951.263447399997</v>
      </c>
      <c r="M106" s="18">
        <v>70093.7496074</v>
      </c>
      <c r="N106" s="18"/>
      <c r="O106" s="18"/>
      <c r="P106" s="18"/>
      <c r="Q106" s="18"/>
      <c r="R106" s="18"/>
    </row>
    <row r="107" spans="1:18" ht="14.25">
      <c r="A107" s="18" t="s">
        <v>321</v>
      </c>
      <c r="B107" s="18" t="s">
        <v>322</v>
      </c>
      <c r="C107" s="18"/>
      <c r="D107" s="18" t="s">
        <v>323</v>
      </c>
      <c r="E107" s="25">
        <v>21.590099999999996</v>
      </c>
      <c r="F107" s="26">
        <v>0.5</v>
      </c>
      <c r="G107" s="27">
        <v>8130</v>
      </c>
      <c r="H107" s="18">
        <v>10.795049999999998</v>
      </c>
      <c r="I107" s="18">
        <v>22453.703999999994</v>
      </c>
      <c r="J107" s="18">
        <v>0</v>
      </c>
      <c r="K107" s="27">
        <v>80</v>
      </c>
      <c r="L107" s="18">
        <v>7690.8750599999985</v>
      </c>
      <c r="M107" s="18">
        <v>30144.579059999993</v>
      </c>
      <c r="N107" s="18"/>
      <c r="O107" s="18"/>
      <c r="P107" s="18"/>
      <c r="Q107" s="18"/>
      <c r="R107" s="18"/>
    </row>
    <row r="108" spans="1:18" ht="14.25">
      <c r="A108" s="18" t="s">
        <v>321</v>
      </c>
      <c r="B108" s="18" t="s">
        <v>322</v>
      </c>
      <c r="C108" s="18"/>
      <c r="D108" s="18" t="s">
        <v>323</v>
      </c>
      <c r="E108" s="25">
        <v>21.590099999999996</v>
      </c>
      <c r="F108" s="26">
        <v>0.5</v>
      </c>
      <c r="G108" s="27">
        <v>8330</v>
      </c>
      <c r="H108" s="18">
        <v>10.795049999999998</v>
      </c>
      <c r="I108" s="18">
        <v>22453.703999999994</v>
      </c>
      <c r="J108" s="18">
        <v>0</v>
      </c>
      <c r="K108" s="27">
        <v>80</v>
      </c>
      <c r="L108" s="18">
        <v>7690.8750599999985</v>
      </c>
      <c r="M108" s="18">
        <v>30144.579059999993</v>
      </c>
      <c r="N108" s="18"/>
      <c r="O108" s="18"/>
      <c r="P108" s="18"/>
      <c r="Q108" s="18"/>
      <c r="R108" s="18"/>
    </row>
    <row r="109" spans="1:18" ht="14.25">
      <c r="A109" s="18" t="s">
        <v>327</v>
      </c>
      <c r="B109" s="18" t="s">
        <v>328</v>
      </c>
      <c r="C109" s="18" t="s">
        <v>329</v>
      </c>
      <c r="D109" s="18" t="s">
        <v>330</v>
      </c>
      <c r="E109" s="25">
        <v>22.75</v>
      </c>
      <c r="F109" s="26">
        <v>1</v>
      </c>
      <c r="G109" s="27">
        <v>8130</v>
      </c>
      <c r="H109" s="18">
        <v>22.75</v>
      </c>
      <c r="I109" s="18">
        <v>47320</v>
      </c>
      <c r="J109" s="18">
        <v>1700</v>
      </c>
      <c r="K109" s="27">
        <v>80</v>
      </c>
      <c r="L109" s="18">
        <v>29222.459999999995</v>
      </c>
      <c r="M109" s="18">
        <v>78242.45999999999</v>
      </c>
      <c r="N109" s="18"/>
      <c r="O109" s="18"/>
      <c r="P109" s="18"/>
      <c r="Q109" s="18"/>
      <c r="R109" s="18"/>
    </row>
    <row r="110" spans="1:18" ht="14.25">
      <c r="A110" s="18" t="s">
        <v>390</v>
      </c>
      <c r="B110" s="18" t="s">
        <v>391</v>
      </c>
      <c r="C110" s="18" t="s">
        <v>331</v>
      </c>
      <c r="D110" s="18" t="s">
        <v>165</v>
      </c>
      <c r="E110" s="25">
        <v>18.88</v>
      </c>
      <c r="F110" s="26">
        <v>1</v>
      </c>
      <c r="G110" s="27">
        <v>7110</v>
      </c>
      <c r="H110" s="18">
        <v>18.88</v>
      </c>
      <c r="I110" s="18">
        <v>39270.399999999994</v>
      </c>
      <c r="J110" s="18">
        <v>500</v>
      </c>
      <c r="K110" s="27">
        <v>80</v>
      </c>
      <c r="L110" s="18">
        <v>27592.415999999997</v>
      </c>
      <c r="M110" s="18">
        <v>67362.81599999999</v>
      </c>
      <c r="N110" s="18"/>
      <c r="O110" s="18"/>
      <c r="P110" s="18"/>
      <c r="Q110" s="18"/>
      <c r="R110" s="18"/>
    </row>
    <row r="111" spans="1:18" ht="14.25">
      <c r="A111" s="18" t="s">
        <v>332</v>
      </c>
      <c r="B111" s="18" t="s">
        <v>333</v>
      </c>
      <c r="C111" s="18" t="s">
        <v>334</v>
      </c>
      <c r="D111" s="18" t="s">
        <v>165</v>
      </c>
      <c r="E111" s="25">
        <v>18.88</v>
      </c>
      <c r="F111" s="26">
        <v>1</v>
      </c>
      <c r="G111" s="27">
        <v>5110</v>
      </c>
      <c r="H111" s="18">
        <v>18.88</v>
      </c>
      <c r="I111" s="18">
        <v>39270.399999999994</v>
      </c>
      <c r="J111" s="18">
        <v>300</v>
      </c>
      <c r="K111" s="27">
        <v>80</v>
      </c>
      <c r="L111" s="18">
        <v>27592.415999999997</v>
      </c>
      <c r="M111" s="18">
        <v>67162.81599999999</v>
      </c>
      <c r="N111" s="18"/>
      <c r="O111" s="18"/>
      <c r="P111" s="18"/>
      <c r="Q111" s="18"/>
      <c r="R111" s="18"/>
    </row>
    <row r="112" spans="1:18" ht="14.25">
      <c r="A112" s="18" t="s">
        <v>344</v>
      </c>
      <c r="B112" s="18" t="s">
        <v>345</v>
      </c>
      <c r="C112" s="18"/>
      <c r="D112" s="18"/>
      <c r="E112" s="25">
        <v>21.113999999999997</v>
      </c>
      <c r="F112" s="26">
        <v>0.35</v>
      </c>
      <c r="G112" s="27">
        <v>8110</v>
      </c>
      <c r="H112" s="18">
        <v>7.389899999999998</v>
      </c>
      <c r="I112" s="18">
        <v>13449.617999999997</v>
      </c>
      <c r="J112" s="18">
        <v>315</v>
      </c>
      <c r="K112" s="27">
        <v>70</v>
      </c>
      <c r="L112" s="18">
        <v>9597.603644999997</v>
      </c>
      <c r="M112" s="18">
        <v>23362.221644999994</v>
      </c>
      <c r="N112" s="18"/>
      <c r="O112" s="18"/>
      <c r="P112" s="18"/>
      <c r="Q112" s="18"/>
      <c r="R112" s="18"/>
    </row>
    <row r="113" spans="1:18" ht="14.25">
      <c r="A113" s="18" t="s">
        <v>344</v>
      </c>
      <c r="B113" s="18" t="s">
        <v>345</v>
      </c>
      <c r="C113" s="18"/>
      <c r="D113" s="18"/>
      <c r="E113" s="25">
        <v>21.113999999999997</v>
      </c>
      <c r="F113" s="26">
        <v>0.35</v>
      </c>
      <c r="G113" s="27">
        <v>8310</v>
      </c>
      <c r="H113" s="18">
        <v>7.389899999999998</v>
      </c>
      <c r="I113" s="18">
        <v>13449.617999999997</v>
      </c>
      <c r="J113" s="18">
        <v>315</v>
      </c>
      <c r="K113" s="27">
        <v>70</v>
      </c>
      <c r="L113" s="18">
        <v>9597.603644999997</v>
      </c>
      <c r="M113" s="18">
        <v>23362.221644999994</v>
      </c>
      <c r="N113" s="18"/>
      <c r="O113" s="18"/>
      <c r="P113" s="18"/>
      <c r="Q113" s="18"/>
      <c r="R113" s="18"/>
    </row>
    <row r="114" spans="1:18" ht="14.25">
      <c r="A114" s="18" t="s">
        <v>411</v>
      </c>
      <c r="B114" s="18" t="s">
        <v>210</v>
      </c>
      <c r="C114" s="18"/>
      <c r="D114" s="18"/>
      <c r="E114" s="25">
        <v>3203.94</v>
      </c>
      <c r="F114" s="26">
        <v>0.3</v>
      </c>
      <c r="G114" s="27">
        <v>5010</v>
      </c>
      <c r="H114" s="18">
        <v>961.182</v>
      </c>
      <c r="I114" s="18">
        <v>24990.732</v>
      </c>
      <c r="J114" s="18">
        <v>210</v>
      </c>
      <c r="K114" s="27">
        <v>1</v>
      </c>
      <c r="L114" s="18">
        <v>24450</v>
      </c>
      <c r="M114" s="18">
        <v>49650.732</v>
      </c>
      <c r="N114" s="18"/>
      <c r="O114" s="18"/>
      <c r="P114" s="18"/>
      <c r="Q114" s="18"/>
      <c r="R114" s="18"/>
    </row>
    <row r="115" spans="1:18" ht="14.25">
      <c r="A115" s="18" t="s">
        <v>411</v>
      </c>
      <c r="B115" s="18" t="s">
        <v>210</v>
      </c>
      <c r="C115" s="18"/>
      <c r="D115" s="18"/>
      <c r="E115" s="25">
        <v>3203.94</v>
      </c>
      <c r="F115" s="26">
        <v>0.15</v>
      </c>
      <c r="G115" s="27">
        <v>8110</v>
      </c>
      <c r="H115" s="18">
        <v>480.591</v>
      </c>
      <c r="I115" s="18">
        <v>12225</v>
      </c>
      <c r="J115" s="18">
        <v>105</v>
      </c>
      <c r="K115" s="27">
        <v>1</v>
      </c>
      <c r="L115" s="99">
        <v>5421.586499999999</v>
      </c>
      <c r="M115" s="18">
        <v>17751.586499999998</v>
      </c>
      <c r="N115" s="18"/>
      <c r="O115" s="18"/>
      <c r="P115" s="18"/>
      <c r="Q115" s="18"/>
      <c r="R115" s="18"/>
    </row>
    <row r="116" spans="1:18" ht="14.25">
      <c r="A116" s="16" t="s">
        <v>411</v>
      </c>
      <c r="B116" s="16" t="s">
        <v>210</v>
      </c>
      <c r="C116" s="16"/>
      <c r="D116" s="16"/>
      <c r="E116" s="33">
        <v>3203.94</v>
      </c>
      <c r="F116" s="34">
        <v>0.15</v>
      </c>
      <c r="G116" s="35">
        <v>8310</v>
      </c>
      <c r="H116" s="16">
        <v>480.591</v>
      </c>
      <c r="I116" s="18">
        <v>12225</v>
      </c>
      <c r="J116" s="16">
        <v>105</v>
      </c>
      <c r="K116" s="35">
        <v>1</v>
      </c>
      <c r="L116" s="99">
        <v>5421.586499999999</v>
      </c>
      <c r="M116" s="18">
        <v>17751.586499999998</v>
      </c>
      <c r="N116" s="18"/>
      <c r="O116" s="18"/>
      <c r="P116" s="18"/>
      <c r="Q116" s="18"/>
      <c r="R116" s="18"/>
    </row>
    <row r="117" spans="1:18" ht="14.25">
      <c r="A117" s="17" t="s">
        <v>384</v>
      </c>
      <c r="B117" s="17"/>
      <c r="C117" s="17"/>
      <c r="D117" s="17"/>
      <c r="E117" s="36"/>
      <c r="F117" s="37"/>
      <c r="G117" s="38"/>
      <c r="H117" s="17"/>
      <c r="I117" s="17">
        <v>1145804.01653</v>
      </c>
      <c r="J117" s="17">
        <v>23192</v>
      </c>
      <c r="K117" s="38"/>
      <c r="L117" s="17">
        <v>703149.3909173247</v>
      </c>
      <c r="M117" s="17">
        <v>1872145.4074473248</v>
      </c>
      <c r="N117" s="18"/>
      <c r="O117" s="18"/>
      <c r="P117" s="18"/>
      <c r="Q117" s="18"/>
      <c r="R117" s="18"/>
    </row>
    <row r="118" spans="1:18" ht="14.25">
      <c r="A118" s="18"/>
      <c r="B118" s="18"/>
      <c r="C118" s="18"/>
      <c r="D118" s="18"/>
      <c r="E118" s="25"/>
      <c r="F118" s="26"/>
      <c r="G118" s="27"/>
      <c r="H118" s="18"/>
      <c r="I118" s="18"/>
      <c r="J118" s="18"/>
      <c r="K118" s="27"/>
      <c r="L118" s="27"/>
      <c r="M118" s="18"/>
      <c r="N118" s="18"/>
      <c r="O118" s="18"/>
      <c r="P118" s="18"/>
      <c r="Q118" s="18"/>
      <c r="R118" s="18"/>
    </row>
    <row r="119" spans="1:18" ht="14.25">
      <c r="A119" s="45"/>
      <c r="B119" s="45"/>
      <c r="C119" s="45"/>
      <c r="D119" s="45"/>
      <c r="E119" s="46"/>
      <c r="F119" s="40"/>
      <c r="G119" s="39"/>
      <c r="H119" s="45"/>
      <c r="I119" s="45"/>
      <c r="J119" s="45"/>
      <c r="K119" s="39"/>
      <c r="L119" s="39"/>
      <c r="M119" s="39"/>
      <c r="N119" s="18"/>
      <c r="O119" s="18"/>
      <c r="P119" s="18"/>
      <c r="Q119" s="18"/>
      <c r="R119" s="18"/>
    </row>
    <row r="120" spans="1:18" ht="14.25">
      <c r="A120" s="52" t="s">
        <v>385</v>
      </c>
      <c r="B120" s="52"/>
      <c r="C120" s="52"/>
      <c r="D120" s="52"/>
      <c r="E120" s="53"/>
      <c r="F120" s="54"/>
      <c r="G120" s="55"/>
      <c r="H120" s="52"/>
      <c r="I120" s="52"/>
      <c r="J120" s="52"/>
      <c r="K120" s="55"/>
      <c r="L120" s="55"/>
      <c r="M120" s="55"/>
      <c r="N120" s="18"/>
      <c r="O120" s="18"/>
      <c r="P120" s="18"/>
      <c r="Q120" s="18"/>
      <c r="R120" s="18"/>
    </row>
    <row r="121" spans="1:18" ht="14.25">
      <c r="A121" s="31" t="s">
        <v>153</v>
      </c>
      <c r="B121" s="31" t="s">
        <v>154</v>
      </c>
      <c r="C121" s="31"/>
      <c r="D121" s="31"/>
      <c r="E121" s="47">
        <v>22.11795</v>
      </c>
      <c r="F121" s="48">
        <v>0.3</v>
      </c>
      <c r="G121" s="32">
        <v>8790</v>
      </c>
      <c r="H121" s="31">
        <v>6.635385</v>
      </c>
      <c r="I121" s="31">
        <v>13801.600800000002</v>
      </c>
      <c r="J121" s="31">
        <v>450</v>
      </c>
      <c r="K121" s="32">
        <v>80</v>
      </c>
      <c r="L121" s="31">
        <v>4681.224162</v>
      </c>
      <c r="M121" s="31">
        <v>18932.824962000002</v>
      </c>
      <c r="N121" s="18"/>
      <c r="O121" s="18"/>
      <c r="P121" s="18"/>
      <c r="Q121" s="18"/>
      <c r="R121" s="18"/>
    </row>
    <row r="122" spans="1:18" ht="14.25">
      <c r="A122" s="18" t="s">
        <v>306</v>
      </c>
      <c r="B122" s="18" t="s">
        <v>307</v>
      </c>
      <c r="C122" s="18"/>
      <c r="D122" s="18"/>
      <c r="E122" s="25">
        <v>2355.77</v>
      </c>
      <c r="F122" s="26">
        <v>0.07</v>
      </c>
      <c r="G122" s="27">
        <v>8790</v>
      </c>
      <c r="H122" s="18">
        <v>164.90390000000002</v>
      </c>
      <c r="I122" s="18">
        <v>4305</v>
      </c>
      <c r="J122" s="18">
        <v>98.00000000000001</v>
      </c>
      <c r="K122" s="27">
        <v>1</v>
      </c>
      <c r="L122" s="18">
        <v>2246.5737</v>
      </c>
      <c r="M122" s="18">
        <v>6649.5737</v>
      </c>
      <c r="N122" s="18"/>
      <c r="O122" s="18"/>
      <c r="P122" s="18"/>
      <c r="Q122" s="18"/>
      <c r="R122" s="18"/>
    </row>
    <row r="123" spans="1:18" ht="14.25">
      <c r="A123" s="18" t="s">
        <v>245</v>
      </c>
      <c r="B123" s="18" t="s">
        <v>192</v>
      </c>
      <c r="C123" s="18"/>
      <c r="D123" s="18"/>
      <c r="E123" s="25">
        <v>2503.27</v>
      </c>
      <c r="F123" s="26">
        <v>0.3</v>
      </c>
      <c r="G123" s="27">
        <v>8790</v>
      </c>
      <c r="H123" s="18">
        <v>750.981</v>
      </c>
      <c r="I123" s="18">
        <v>19525.506</v>
      </c>
      <c r="J123" s="18">
        <v>150</v>
      </c>
      <c r="K123" s="27">
        <v>1</v>
      </c>
      <c r="L123" s="18">
        <v>5840.3149650000005</v>
      </c>
      <c r="M123" s="18">
        <v>25515.820965000003</v>
      </c>
      <c r="N123" s="18"/>
      <c r="O123" s="18"/>
      <c r="P123" s="18"/>
      <c r="Q123" s="18"/>
      <c r="R123" s="18"/>
    </row>
    <row r="124" spans="1:18" ht="14.25">
      <c r="A124" s="18" t="s">
        <v>258</v>
      </c>
      <c r="B124" s="18" t="s">
        <v>259</v>
      </c>
      <c r="C124" s="18"/>
      <c r="D124" s="18"/>
      <c r="E124" s="25">
        <v>22.11</v>
      </c>
      <c r="F124" s="26">
        <v>0.3</v>
      </c>
      <c r="G124" s="27">
        <v>8790</v>
      </c>
      <c r="H124" s="18">
        <v>6.633</v>
      </c>
      <c r="I124" s="18">
        <v>13796.64</v>
      </c>
      <c r="J124" s="18">
        <v>450</v>
      </c>
      <c r="K124" s="27">
        <v>80</v>
      </c>
      <c r="L124" s="18">
        <v>8685.867599999998</v>
      </c>
      <c r="M124" s="18">
        <v>22932.507599999997</v>
      </c>
      <c r="N124" s="18"/>
      <c r="O124" s="18"/>
      <c r="P124" s="18"/>
      <c r="Q124" s="18"/>
      <c r="R124" s="18"/>
    </row>
    <row r="125" spans="1:18" ht="14.25">
      <c r="A125" s="16" t="s">
        <v>411</v>
      </c>
      <c r="B125" s="16" t="s">
        <v>210</v>
      </c>
      <c r="C125" s="16"/>
      <c r="D125" s="16"/>
      <c r="E125" s="33">
        <v>3203.94</v>
      </c>
      <c r="F125" s="34">
        <v>0.1</v>
      </c>
      <c r="G125" s="35">
        <v>8790</v>
      </c>
      <c r="H125" s="16">
        <v>320.394</v>
      </c>
      <c r="I125" s="16">
        <v>8150</v>
      </c>
      <c r="J125" s="16">
        <v>70</v>
      </c>
      <c r="K125" s="35">
        <v>1</v>
      </c>
      <c r="L125" s="18">
        <v>3614.3909999999996</v>
      </c>
      <c r="M125" s="18">
        <v>11834.391</v>
      </c>
      <c r="N125" s="18"/>
      <c r="O125" s="18"/>
      <c r="P125" s="18"/>
      <c r="Q125" s="18"/>
      <c r="R125" s="18"/>
    </row>
    <row r="126" spans="1:18" ht="14.25">
      <c r="A126" s="17" t="s">
        <v>386</v>
      </c>
      <c r="B126" s="17"/>
      <c r="C126" s="17"/>
      <c r="D126" s="17"/>
      <c r="E126" s="36"/>
      <c r="F126" s="37">
        <v>1.07</v>
      </c>
      <c r="G126" s="38"/>
      <c r="H126" s="17"/>
      <c r="I126" s="17">
        <v>59578.7468</v>
      </c>
      <c r="J126" s="17">
        <v>1218</v>
      </c>
      <c r="K126" s="38"/>
      <c r="L126" s="17">
        <v>25068.371427</v>
      </c>
      <c r="M126" s="17">
        <v>85865.118227</v>
      </c>
      <c r="N126" s="18"/>
      <c r="O126" s="18"/>
      <c r="P126" s="18"/>
      <c r="Q126" s="18"/>
      <c r="R126" s="18"/>
    </row>
    <row r="127" spans="1:18" ht="14.25">
      <c r="A127" s="45"/>
      <c r="B127" s="45"/>
      <c r="C127" s="45"/>
      <c r="D127" s="45"/>
      <c r="E127" s="46"/>
      <c r="F127" s="40"/>
      <c r="G127" s="39"/>
      <c r="H127" s="45"/>
      <c r="I127" s="45"/>
      <c r="J127" s="45"/>
      <c r="K127" s="39"/>
      <c r="L127" s="39"/>
      <c r="M127" s="39"/>
      <c r="N127" s="18"/>
      <c r="O127" s="18"/>
      <c r="P127" s="18"/>
      <c r="Q127" s="18"/>
      <c r="R127" s="18"/>
    </row>
    <row r="128" spans="1:18" ht="14.25">
      <c r="A128" s="52" t="s">
        <v>387</v>
      </c>
      <c r="B128" s="52"/>
      <c r="C128" s="52"/>
      <c r="D128" s="52"/>
      <c r="E128" s="53"/>
      <c r="F128" s="54"/>
      <c r="G128" s="55"/>
      <c r="H128" s="52"/>
      <c r="I128" s="52"/>
      <c r="J128" s="52"/>
      <c r="K128" s="55"/>
      <c r="L128" s="55"/>
      <c r="M128" s="55"/>
      <c r="N128" s="18"/>
      <c r="O128" s="18"/>
      <c r="P128" s="18"/>
      <c r="Q128" s="18"/>
      <c r="R128" s="18"/>
    </row>
    <row r="129" spans="1:18" ht="14.25">
      <c r="A129" s="31" t="s">
        <v>132</v>
      </c>
      <c r="B129" s="31" t="s">
        <v>133</v>
      </c>
      <c r="C129" s="31"/>
      <c r="D129" s="31" t="s">
        <v>134</v>
      </c>
      <c r="E129" s="47"/>
      <c r="F129" s="48">
        <v>1</v>
      </c>
      <c r="G129" s="32">
        <v>3120</v>
      </c>
      <c r="H129" s="31">
        <v>24.09</v>
      </c>
      <c r="I129" s="31">
        <v>50107.200000000004</v>
      </c>
      <c r="J129" s="31">
        <v>100</v>
      </c>
      <c r="K129" s="32"/>
      <c r="L129" s="32">
        <v>26590.4904</v>
      </c>
      <c r="M129" s="31">
        <v>76797.6904</v>
      </c>
      <c r="N129" s="18"/>
      <c r="O129" s="18"/>
      <c r="P129" s="18"/>
      <c r="Q129" s="18"/>
      <c r="R129" s="18"/>
    </row>
    <row r="130" spans="1:18" ht="14.25">
      <c r="A130" s="18" t="s">
        <v>141</v>
      </c>
      <c r="B130" s="18" t="s">
        <v>142</v>
      </c>
      <c r="C130" s="18"/>
      <c r="D130" s="26" t="s">
        <v>143</v>
      </c>
      <c r="E130" s="25"/>
      <c r="F130" s="26">
        <v>1</v>
      </c>
      <c r="G130" s="27">
        <v>3120</v>
      </c>
      <c r="H130" s="18">
        <v>27.84</v>
      </c>
      <c r="I130" s="18">
        <v>57907.2</v>
      </c>
      <c r="J130" s="18">
        <v>900</v>
      </c>
      <c r="K130" s="27"/>
      <c r="L130" s="18">
        <v>28497.590399999997</v>
      </c>
      <c r="M130" s="18">
        <v>87304.7904</v>
      </c>
      <c r="N130" s="18"/>
      <c r="O130" s="18"/>
      <c r="P130" s="18"/>
      <c r="Q130" s="18"/>
      <c r="R130" s="18"/>
    </row>
    <row r="131" spans="1:18" ht="14.25">
      <c r="A131" s="18" t="s">
        <v>144</v>
      </c>
      <c r="B131" s="18" t="s">
        <v>145</v>
      </c>
      <c r="C131" s="18"/>
      <c r="D131" s="26" t="s">
        <v>146</v>
      </c>
      <c r="E131" s="25"/>
      <c r="F131" s="26">
        <v>1</v>
      </c>
      <c r="G131" s="27">
        <v>3120</v>
      </c>
      <c r="H131" s="18">
        <v>17.43</v>
      </c>
      <c r="I131" s="18">
        <v>36254.4</v>
      </c>
      <c r="J131" s="18">
        <v>300</v>
      </c>
      <c r="K131" s="27"/>
      <c r="L131" s="18">
        <v>26981.675999999996</v>
      </c>
      <c r="M131" s="18">
        <v>63536.076</v>
      </c>
      <c r="N131" s="18"/>
      <c r="O131" s="18"/>
      <c r="P131" s="18"/>
      <c r="Q131" s="18"/>
      <c r="R131" s="18"/>
    </row>
    <row r="132" spans="1:18" ht="14.25">
      <c r="A132" s="18" t="s">
        <v>147</v>
      </c>
      <c r="B132" s="18" t="s">
        <v>148</v>
      </c>
      <c r="C132" s="18"/>
      <c r="D132" s="26" t="s">
        <v>134</v>
      </c>
      <c r="E132" s="25"/>
      <c r="F132" s="26">
        <v>1</v>
      </c>
      <c r="G132" s="27">
        <v>3120</v>
      </c>
      <c r="H132" s="18">
        <v>24.09</v>
      </c>
      <c r="I132" s="18">
        <v>50107.200000000004</v>
      </c>
      <c r="J132" s="18">
        <v>100</v>
      </c>
      <c r="K132" s="27"/>
      <c r="L132" s="18">
        <v>26590.4904</v>
      </c>
      <c r="M132" s="18">
        <v>76797.6904</v>
      </c>
      <c r="N132" s="18"/>
      <c r="O132" s="18"/>
      <c r="P132" s="18"/>
      <c r="Q132" s="18"/>
      <c r="R132" s="18"/>
    </row>
    <row r="133" spans="1:18" ht="14.25">
      <c r="A133" s="18" t="s">
        <v>198</v>
      </c>
      <c r="B133" s="18" t="s">
        <v>199</v>
      </c>
      <c r="C133" s="18"/>
      <c r="D133" s="26" t="s">
        <v>134</v>
      </c>
      <c r="E133" s="25"/>
      <c r="F133" s="26">
        <v>1</v>
      </c>
      <c r="G133" s="27">
        <v>3120</v>
      </c>
      <c r="H133" s="18">
        <v>25.24</v>
      </c>
      <c r="I133" s="18">
        <v>52499.2</v>
      </c>
      <c r="J133" s="18">
        <v>300</v>
      </c>
      <c r="K133" s="27"/>
      <c r="L133" s="18">
        <v>27175.334399999996</v>
      </c>
      <c r="M133" s="18">
        <v>79974.53439999999</v>
      </c>
      <c r="N133" s="18"/>
      <c r="O133" s="18"/>
      <c r="P133" s="18"/>
      <c r="Q133" s="18"/>
      <c r="R133" s="18"/>
    </row>
    <row r="134" spans="1:18" ht="14.25">
      <c r="A134" s="18" t="s">
        <v>205</v>
      </c>
      <c r="B134" s="18" t="s">
        <v>206</v>
      </c>
      <c r="C134" s="18"/>
      <c r="D134" s="26" t="s">
        <v>207</v>
      </c>
      <c r="E134" s="25"/>
      <c r="F134" s="26">
        <v>1</v>
      </c>
      <c r="G134" s="27">
        <v>3120</v>
      </c>
      <c r="H134" s="18">
        <v>27.84</v>
      </c>
      <c r="I134" s="18">
        <v>57907.2</v>
      </c>
      <c r="J134" s="18">
        <v>300</v>
      </c>
      <c r="K134" s="27"/>
      <c r="L134" s="18">
        <v>28497.590399999997</v>
      </c>
      <c r="M134" s="18">
        <v>86704.7904</v>
      </c>
      <c r="N134" s="18"/>
      <c r="O134" s="18"/>
      <c r="P134" s="18"/>
      <c r="Q134" s="18"/>
      <c r="R134" s="18"/>
    </row>
    <row r="135" spans="1:18" ht="14.25">
      <c r="A135" s="18" t="s">
        <v>213</v>
      </c>
      <c r="B135" s="18" t="s">
        <v>214</v>
      </c>
      <c r="C135" s="18"/>
      <c r="D135" s="26" t="s">
        <v>134</v>
      </c>
      <c r="E135" s="25"/>
      <c r="F135" s="26">
        <v>1</v>
      </c>
      <c r="G135" s="27">
        <v>3120</v>
      </c>
      <c r="H135" s="18">
        <v>24.09</v>
      </c>
      <c r="I135" s="18">
        <v>50107.200000000004</v>
      </c>
      <c r="J135" s="18">
        <v>100</v>
      </c>
      <c r="K135" s="27"/>
      <c r="L135" s="18">
        <v>26590.4904</v>
      </c>
      <c r="M135" s="18">
        <v>76797.6904</v>
      </c>
      <c r="N135" s="18"/>
      <c r="O135" s="18"/>
      <c r="P135" s="18"/>
      <c r="Q135" s="18"/>
      <c r="R135" s="18"/>
    </row>
    <row r="136" spans="1:18" ht="14.25">
      <c r="A136" s="18" t="s">
        <v>337</v>
      </c>
      <c r="B136" s="18" t="s">
        <v>340</v>
      </c>
      <c r="C136" s="18"/>
      <c r="D136" s="26" t="s">
        <v>257</v>
      </c>
      <c r="E136" s="25"/>
      <c r="F136" s="26">
        <v>1</v>
      </c>
      <c r="G136" s="27">
        <v>3120</v>
      </c>
      <c r="H136" s="18">
        <v>2998.63</v>
      </c>
      <c r="I136" s="18">
        <v>77964.38</v>
      </c>
      <c r="J136" s="18">
        <v>1200</v>
      </c>
      <c r="K136" s="27"/>
      <c r="L136" s="18">
        <v>33401.57091</v>
      </c>
      <c r="M136" s="18">
        <v>112565.95091000001</v>
      </c>
      <c r="N136" s="18"/>
      <c r="O136" s="18"/>
      <c r="P136" s="18"/>
      <c r="Q136" s="18"/>
      <c r="R136" s="18"/>
    </row>
    <row r="137" spans="1:18" ht="14.25">
      <c r="A137" s="18" t="s">
        <v>263</v>
      </c>
      <c r="B137" s="18" t="s">
        <v>264</v>
      </c>
      <c r="C137" s="18"/>
      <c r="D137" s="26" t="s">
        <v>146</v>
      </c>
      <c r="E137" s="25"/>
      <c r="F137" s="26">
        <v>1</v>
      </c>
      <c r="G137" s="27">
        <v>3120</v>
      </c>
      <c r="H137" s="18">
        <v>16.43</v>
      </c>
      <c r="I137" s="18">
        <v>36254.4</v>
      </c>
      <c r="J137" s="18">
        <v>0</v>
      </c>
      <c r="K137" s="27"/>
      <c r="L137" s="18">
        <v>13629.516</v>
      </c>
      <c r="M137" s="18">
        <v>49883.916</v>
      </c>
      <c r="N137" s="18"/>
      <c r="O137" s="18"/>
      <c r="P137" s="18"/>
      <c r="Q137" s="18"/>
      <c r="R137" s="18"/>
    </row>
    <row r="138" spans="1:18" ht="14.25">
      <c r="A138" s="18" t="s">
        <v>283</v>
      </c>
      <c r="B138" s="18" t="s">
        <v>284</v>
      </c>
      <c r="C138" s="18"/>
      <c r="D138" s="26" t="s">
        <v>134</v>
      </c>
      <c r="E138" s="25"/>
      <c r="F138" s="26">
        <v>1</v>
      </c>
      <c r="G138" s="27">
        <v>3120</v>
      </c>
      <c r="H138" s="18">
        <v>25.24</v>
      </c>
      <c r="I138" s="18">
        <v>52499.2</v>
      </c>
      <c r="J138" s="18">
        <v>300</v>
      </c>
      <c r="K138" s="27"/>
      <c r="L138" s="18">
        <v>27175.334399999996</v>
      </c>
      <c r="M138" s="18">
        <v>79974.53439999999</v>
      </c>
      <c r="N138" s="18"/>
      <c r="O138" s="18"/>
      <c r="P138" s="18"/>
      <c r="Q138" s="18"/>
      <c r="R138" s="18"/>
    </row>
    <row r="139" spans="1:18" ht="14.25">
      <c r="A139" s="18" t="s">
        <v>302</v>
      </c>
      <c r="B139" s="18" t="s">
        <v>303</v>
      </c>
      <c r="C139" s="18"/>
      <c r="D139" s="26" t="s">
        <v>134</v>
      </c>
      <c r="E139" s="25"/>
      <c r="F139" s="26">
        <v>1</v>
      </c>
      <c r="G139" s="27">
        <v>3120</v>
      </c>
      <c r="H139" s="18">
        <v>24.09</v>
      </c>
      <c r="I139" s="18">
        <v>50107.200000000004</v>
      </c>
      <c r="J139" s="18">
        <v>100</v>
      </c>
      <c r="K139" s="27"/>
      <c r="L139" s="18">
        <v>26590.4904</v>
      </c>
      <c r="M139" s="18">
        <v>76797.6904</v>
      </c>
      <c r="N139" s="18"/>
      <c r="O139" s="18"/>
      <c r="P139" s="18"/>
      <c r="Q139" s="18"/>
      <c r="R139" s="18"/>
    </row>
    <row r="140" spans="1:18" ht="14.25">
      <c r="A140" s="18" t="s">
        <v>314</v>
      </c>
      <c r="B140" s="18" t="s">
        <v>315</v>
      </c>
      <c r="C140" s="18"/>
      <c r="D140" s="26" t="s">
        <v>146</v>
      </c>
      <c r="E140" s="25"/>
      <c r="F140" s="26">
        <v>1</v>
      </c>
      <c r="G140" s="27">
        <v>3120</v>
      </c>
      <c r="H140" s="18">
        <v>16.43</v>
      </c>
      <c r="I140" s="18">
        <v>36254.4</v>
      </c>
      <c r="J140" s="18">
        <v>0</v>
      </c>
      <c r="K140" s="27"/>
      <c r="L140" s="18">
        <v>13629.516</v>
      </c>
      <c r="M140" s="18">
        <v>49883.916</v>
      </c>
      <c r="N140" s="18"/>
      <c r="O140" s="18"/>
      <c r="P140" s="18"/>
      <c r="Q140" s="18"/>
      <c r="R140" s="18"/>
    </row>
    <row r="141" spans="1:18" ht="14.25">
      <c r="A141" s="18" t="s">
        <v>319</v>
      </c>
      <c r="B141" s="18" t="s">
        <v>320</v>
      </c>
      <c r="C141" s="18"/>
      <c r="D141" s="26" t="s">
        <v>134</v>
      </c>
      <c r="E141" s="25"/>
      <c r="F141" s="26">
        <v>1</v>
      </c>
      <c r="G141" s="27">
        <v>3120</v>
      </c>
      <c r="H141" s="18">
        <v>25.24</v>
      </c>
      <c r="I141" s="18">
        <v>52499.2</v>
      </c>
      <c r="J141" s="18">
        <v>300</v>
      </c>
      <c r="K141" s="27"/>
      <c r="L141" s="18">
        <v>27175.334399999996</v>
      </c>
      <c r="M141" s="18">
        <v>79974.53439999999</v>
      </c>
      <c r="N141" s="18"/>
      <c r="O141" s="18"/>
      <c r="P141" s="18"/>
      <c r="Q141" s="18"/>
      <c r="R141" s="18"/>
    </row>
    <row r="142" spans="1:18" ht="14.25">
      <c r="A142" s="18" t="s">
        <v>316</v>
      </c>
      <c r="B142" s="18" t="s">
        <v>317</v>
      </c>
      <c r="C142" s="18"/>
      <c r="D142" s="26" t="s">
        <v>318</v>
      </c>
      <c r="E142" s="25"/>
      <c r="F142" s="26">
        <v>1</v>
      </c>
      <c r="G142" s="27">
        <v>3120</v>
      </c>
      <c r="H142" s="18">
        <v>19.43</v>
      </c>
      <c r="I142" s="18">
        <v>40414.4</v>
      </c>
      <c r="J142" s="18">
        <v>1200</v>
      </c>
      <c r="K142" s="27"/>
      <c r="L142" s="18">
        <v>27824.075999999997</v>
      </c>
      <c r="M142" s="18">
        <v>69438.476</v>
      </c>
      <c r="N142" s="18"/>
      <c r="O142" s="18"/>
      <c r="P142" s="18"/>
      <c r="Q142" s="18"/>
      <c r="R142" s="18"/>
    </row>
    <row r="143" spans="1:18" ht="14.25">
      <c r="A143" s="18" t="s">
        <v>325</v>
      </c>
      <c r="B143" s="18" t="s">
        <v>326</v>
      </c>
      <c r="C143" s="18"/>
      <c r="D143" s="26" t="s">
        <v>143</v>
      </c>
      <c r="E143" s="25"/>
      <c r="F143" s="26">
        <v>1</v>
      </c>
      <c r="G143" s="27">
        <v>3120</v>
      </c>
      <c r="H143" s="18">
        <v>27.84</v>
      </c>
      <c r="I143" s="18">
        <v>57907.2</v>
      </c>
      <c r="J143" s="18">
        <v>900</v>
      </c>
      <c r="K143" s="27"/>
      <c r="L143" s="18">
        <v>28497.590399999997</v>
      </c>
      <c r="M143" s="18">
        <v>87304.7904</v>
      </c>
      <c r="N143" s="18"/>
      <c r="O143" s="18"/>
      <c r="P143" s="18"/>
      <c r="Q143" s="18"/>
      <c r="R143" s="18"/>
    </row>
    <row r="144" spans="1:18" ht="14.25">
      <c r="A144" s="18" t="s">
        <v>335</v>
      </c>
      <c r="B144" s="18" t="s">
        <v>333</v>
      </c>
      <c r="C144" s="18"/>
      <c r="D144" s="26" t="s">
        <v>134</v>
      </c>
      <c r="E144" s="25"/>
      <c r="F144" s="26">
        <v>1</v>
      </c>
      <c r="G144" s="27">
        <v>3120</v>
      </c>
      <c r="H144" s="18">
        <v>25.24</v>
      </c>
      <c r="I144" s="18">
        <v>52499.2</v>
      </c>
      <c r="J144" s="18">
        <v>900</v>
      </c>
      <c r="K144" s="27"/>
      <c r="L144" s="18">
        <v>4016.1888</v>
      </c>
      <c r="M144" s="18">
        <v>57415.3888</v>
      </c>
      <c r="N144" s="18"/>
      <c r="O144" s="18"/>
      <c r="P144" s="18"/>
      <c r="Q144" s="18"/>
      <c r="R144" s="18"/>
    </row>
    <row r="145" spans="1:18" ht="14.25">
      <c r="A145" s="18"/>
      <c r="B145" s="18"/>
      <c r="C145" s="18"/>
      <c r="D145" s="26" t="s">
        <v>341</v>
      </c>
      <c r="E145" s="25"/>
      <c r="F145" s="26">
        <v>1</v>
      </c>
      <c r="G145" s="27">
        <v>3120</v>
      </c>
      <c r="H145" s="18">
        <v>30.6</v>
      </c>
      <c r="I145" s="18">
        <v>63648</v>
      </c>
      <c r="J145" s="18">
        <v>1200</v>
      </c>
      <c r="K145" s="27"/>
      <c r="L145" s="18">
        <v>31146.36159</v>
      </c>
      <c r="M145" s="18">
        <v>95994.36159</v>
      </c>
      <c r="N145" s="18"/>
      <c r="O145" s="18"/>
      <c r="P145" s="18"/>
      <c r="Q145" s="18"/>
      <c r="R145" s="18"/>
    </row>
    <row r="146" spans="1:18" ht="14.25">
      <c r="A146" s="18"/>
      <c r="B146" s="18"/>
      <c r="C146" s="18"/>
      <c r="D146" s="26" t="s">
        <v>342</v>
      </c>
      <c r="E146" s="25"/>
      <c r="F146" s="26">
        <v>0</v>
      </c>
      <c r="G146" s="27">
        <v>3120</v>
      </c>
      <c r="H146" s="18">
        <v>195.87</v>
      </c>
      <c r="I146" s="18">
        <v>5092.62</v>
      </c>
      <c r="J146" s="18">
        <v>0</v>
      </c>
      <c r="K146" s="27"/>
      <c r="L146" s="18">
        <v>0</v>
      </c>
      <c r="M146" s="18">
        <v>5092.62</v>
      </c>
      <c r="N146" s="18"/>
      <c r="O146" s="18"/>
      <c r="P146" s="18"/>
      <c r="Q146" s="18"/>
      <c r="R146" s="18"/>
    </row>
    <row r="147" spans="1:18" ht="14.25">
      <c r="A147" s="16" t="s">
        <v>369</v>
      </c>
      <c r="B147" s="16" t="s">
        <v>284</v>
      </c>
      <c r="C147" s="16"/>
      <c r="D147" s="34" t="s">
        <v>134</v>
      </c>
      <c r="E147" s="33"/>
      <c r="F147" s="34">
        <v>1</v>
      </c>
      <c r="G147" s="35">
        <v>3120</v>
      </c>
      <c r="H147" s="16">
        <v>25.24</v>
      </c>
      <c r="I147" s="16">
        <v>52499.2</v>
      </c>
      <c r="J147" s="16">
        <v>900</v>
      </c>
      <c r="K147" s="35"/>
      <c r="L147" s="18">
        <v>27175.334399999996</v>
      </c>
      <c r="M147" s="18">
        <v>80574.53439999999</v>
      </c>
      <c r="N147" s="18"/>
      <c r="O147" s="18"/>
      <c r="P147" s="18"/>
      <c r="Q147" s="18"/>
      <c r="R147" s="18"/>
    </row>
    <row r="148" spans="1:18" ht="14.25">
      <c r="A148" s="17" t="s">
        <v>388</v>
      </c>
      <c r="B148" s="17"/>
      <c r="C148" s="17"/>
      <c r="D148" s="17"/>
      <c r="E148" s="36"/>
      <c r="F148" s="37">
        <v>74.32000000000001</v>
      </c>
      <c r="G148" s="38"/>
      <c r="H148" s="17"/>
      <c r="I148" s="17">
        <v>932528.9999999999</v>
      </c>
      <c r="J148" s="17">
        <v>9100</v>
      </c>
      <c r="K148" s="38"/>
      <c r="L148" s="17">
        <v>451184.97569999995</v>
      </c>
      <c r="M148" s="17">
        <v>1392813.9757000003</v>
      </c>
      <c r="N148" s="18"/>
      <c r="O148" s="18"/>
      <c r="P148" s="18"/>
      <c r="Q148" s="18"/>
      <c r="R148" s="18"/>
    </row>
    <row r="149" spans="1:18" ht="14.25">
      <c r="A149" s="18"/>
      <c r="B149" s="18"/>
      <c r="C149" s="18"/>
      <c r="D149" s="18"/>
      <c r="E149" s="25"/>
      <c r="F149" s="26"/>
      <c r="G149" s="27"/>
      <c r="H149" s="18"/>
      <c r="I149" s="18"/>
      <c r="J149" s="18"/>
      <c r="K149" s="27"/>
      <c r="L149" s="27"/>
      <c r="M149" s="18"/>
      <c r="N149" s="18"/>
      <c r="O149" s="18"/>
      <c r="P149" s="18"/>
      <c r="Q149" s="18"/>
      <c r="R149" s="18"/>
    </row>
    <row r="150" spans="1:13" ht="19.5" customHeight="1">
      <c r="A150" s="94" t="s">
        <v>9</v>
      </c>
      <c r="I150" s="99">
        <v>2968546.2088454994</v>
      </c>
      <c r="J150" s="99">
        <v>46000</v>
      </c>
      <c r="K150" s="99">
        <v>0</v>
      </c>
      <c r="L150" s="99">
        <v>1711155.2740592132</v>
      </c>
      <c r="M150" s="99">
        <v>4725701.482904713</v>
      </c>
    </row>
    <row r="151" spans="9:13" ht="19.5" customHeight="1">
      <c r="I151" s="99"/>
      <c r="J151" s="99"/>
      <c r="K151" s="99"/>
      <c r="L151" s="99"/>
      <c r="M151" s="99"/>
    </row>
    <row r="152" spans="8:13" ht="19.5" customHeight="1">
      <c r="H152" s="99"/>
      <c r="I152" s="99"/>
      <c r="J152" s="99"/>
      <c r="K152" s="99"/>
      <c r="L152" s="99"/>
      <c r="M152" s="99"/>
    </row>
    <row r="153" spans="9:12" ht="19.5" customHeight="1">
      <c r="I153" s="99"/>
      <c r="L153" s="99"/>
    </row>
  </sheetData>
  <sheetProtection/>
  <printOptions/>
  <pageMargins left="0.75" right="0.75" top="1" bottom="1" header="0.5" footer="0.5"/>
  <pageSetup firstPageNumber="1" useFirstPageNumber="1" horizontalDpi="600" verticalDpi="600" orientation="landscape" r:id="rId1"/>
  <headerFooter alignWithMargins="0">
    <oddHeader>&amp;C&amp;"Arial,Regular"&amp;12Village of Potsdam - Employee Costs by Functional Area</oddHeader>
  </headerFooter>
</worksheet>
</file>

<file path=xl/worksheets/sheet5.xml><?xml version="1.0" encoding="utf-8"?>
<worksheet xmlns="http://schemas.openxmlformats.org/spreadsheetml/2006/main" xmlns:r="http://schemas.openxmlformats.org/officeDocument/2006/relationships">
  <sheetPr>
    <tabColor rgb="FF92D050"/>
  </sheetPr>
  <dimension ref="A1:IV237"/>
  <sheetViews>
    <sheetView showGridLines="0" zoomScale="70" zoomScaleNormal="70" zoomScalePageLayoutView="0" workbookViewId="0" topLeftCell="B1">
      <pane ySplit="2" topLeftCell="A72" activePane="bottomLeft" state="frozen"/>
      <selection pane="topLeft" activeCell="A1" sqref="A1"/>
      <selection pane="bottomLeft" activeCell="J91" sqref="J91"/>
    </sheetView>
  </sheetViews>
  <sheetFormatPr defaultColWidth="11" defaultRowHeight="19.5" customHeight="1"/>
  <cols>
    <col min="1" max="1" width="21.8984375" style="1" hidden="1" customWidth="1"/>
    <col min="2" max="2" width="15.69921875" style="1" customWidth="1"/>
    <col min="3" max="3" width="13.19921875" style="1" customWidth="1"/>
    <col min="4" max="4" width="9" style="1" customWidth="1"/>
    <col min="5" max="5" width="15.19921875" style="1" customWidth="1"/>
    <col min="6" max="6" width="10.19921875" style="1" customWidth="1"/>
    <col min="7" max="7" width="8.09765625" style="1" customWidth="1"/>
    <col min="8" max="8" width="7.5" style="1" customWidth="1"/>
    <col min="9" max="9" width="10.69921875" style="1" customWidth="1"/>
    <col min="10" max="10" width="12.8984375" style="1" customWidth="1"/>
    <col min="11" max="11" width="11" style="1" customWidth="1"/>
    <col min="12" max="13" width="8.8984375" style="1" customWidth="1"/>
    <col min="14" max="14" width="7.8984375" style="1" customWidth="1"/>
    <col min="15" max="15" width="10.69921875" style="1" customWidth="1"/>
    <col min="16" max="16" width="10" style="1" customWidth="1"/>
    <col min="17" max="17" width="10.8984375" style="1" customWidth="1"/>
    <col min="18" max="19" width="12.8984375" style="1" customWidth="1"/>
    <col min="20" max="20" width="11.59765625" style="1" customWidth="1"/>
    <col min="21" max="21" width="12.09765625" style="1" customWidth="1"/>
    <col min="22" max="22" width="17.5" style="1" customWidth="1"/>
    <col min="23" max="27" width="8.8984375" style="1" customWidth="1"/>
    <col min="28" max="16384" width="10.19921875" style="1" customWidth="1"/>
  </cols>
  <sheetData>
    <row r="1" ht="19.5" customHeight="1">
      <c r="B1" s="247" t="s">
        <v>516</v>
      </c>
    </row>
    <row r="2" spans="1:27" ht="60">
      <c r="A2" s="19"/>
      <c r="B2" s="20" t="s">
        <v>111</v>
      </c>
      <c r="C2" s="20" t="s">
        <v>112</v>
      </c>
      <c r="D2" s="20" t="s">
        <v>113</v>
      </c>
      <c r="E2" s="20" t="s">
        <v>114</v>
      </c>
      <c r="F2" s="21" t="s">
        <v>115</v>
      </c>
      <c r="G2" s="22" t="s">
        <v>116</v>
      </c>
      <c r="H2" s="23" t="s">
        <v>117</v>
      </c>
      <c r="I2" s="19" t="s">
        <v>118</v>
      </c>
      <c r="J2" s="20" t="s">
        <v>119</v>
      </c>
      <c r="K2" s="20" t="s">
        <v>120</v>
      </c>
      <c r="L2" s="24" t="s">
        <v>121</v>
      </c>
      <c r="M2" s="64" t="s">
        <v>122</v>
      </c>
      <c r="N2" s="64" t="s">
        <v>123</v>
      </c>
      <c r="O2" s="65" t="s">
        <v>124</v>
      </c>
      <c r="P2" s="65" t="s">
        <v>30</v>
      </c>
      <c r="Q2" s="65" t="s">
        <v>125</v>
      </c>
      <c r="R2" s="65" t="s">
        <v>34</v>
      </c>
      <c r="S2" s="65" t="s">
        <v>126</v>
      </c>
      <c r="T2" s="66" t="s">
        <v>35</v>
      </c>
      <c r="U2" s="65" t="s">
        <v>127</v>
      </c>
      <c r="V2" s="65" t="s">
        <v>128</v>
      </c>
      <c r="W2" s="63"/>
      <c r="X2" s="20"/>
      <c r="Y2" s="20"/>
      <c r="Z2" s="20"/>
      <c r="AA2" s="20"/>
    </row>
    <row r="3" spans="1:27" ht="14.25">
      <c r="A3" s="18" t="s">
        <v>443</v>
      </c>
      <c r="B3" s="18" t="s">
        <v>129</v>
      </c>
      <c r="C3" s="18" t="s">
        <v>130</v>
      </c>
      <c r="D3" s="18">
        <v>39942</v>
      </c>
      <c r="E3" s="18" t="s">
        <v>131</v>
      </c>
      <c r="F3" s="25">
        <v>9.956699999999998</v>
      </c>
      <c r="G3" s="26">
        <v>1</v>
      </c>
      <c r="H3" s="27">
        <v>3620</v>
      </c>
      <c r="I3" s="18">
        <v>9.956699999999998</v>
      </c>
      <c r="J3" s="18">
        <v>10354.967999999997</v>
      </c>
      <c r="K3" s="18">
        <v>0</v>
      </c>
      <c r="L3" s="28">
        <v>40</v>
      </c>
      <c r="M3" s="67"/>
      <c r="N3" s="67"/>
      <c r="O3" s="68">
        <v>0</v>
      </c>
      <c r="P3" s="68">
        <v>0</v>
      </c>
      <c r="Q3" s="68">
        <v>0</v>
      </c>
      <c r="R3" s="68">
        <v>0</v>
      </c>
      <c r="S3" s="68">
        <v>0</v>
      </c>
      <c r="T3" s="68">
        <v>792.1550519999997</v>
      </c>
      <c r="U3" s="68">
        <v>792.1550519999997</v>
      </c>
      <c r="V3" s="68">
        <v>11147.123051999997</v>
      </c>
      <c r="W3" s="29"/>
      <c r="X3" s="18"/>
      <c r="Y3" s="18"/>
      <c r="Z3" s="18"/>
      <c r="AA3" s="18"/>
    </row>
    <row r="4" spans="1:27" ht="14.25">
      <c r="A4" s="18"/>
      <c r="B4" s="18"/>
      <c r="C4" s="18"/>
      <c r="D4" s="18"/>
      <c r="E4" s="18"/>
      <c r="F4" s="25"/>
      <c r="G4" s="26"/>
      <c r="H4" s="27"/>
      <c r="I4" s="18"/>
      <c r="J4" s="18"/>
      <c r="K4" s="18"/>
      <c r="L4" s="28"/>
      <c r="M4" s="67"/>
      <c r="N4" s="67"/>
      <c r="O4" s="68" t="s">
        <v>403</v>
      </c>
      <c r="P4" s="68" t="s">
        <v>403</v>
      </c>
      <c r="Q4" s="68" t="s">
        <v>403</v>
      </c>
      <c r="R4" s="68" t="s">
        <v>403</v>
      </c>
      <c r="S4" s="68" t="s">
        <v>403</v>
      </c>
      <c r="T4" s="68" t="s">
        <v>403</v>
      </c>
      <c r="U4" s="68" t="s">
        <v>403</v>
      </c>
      <c r="V4" s="68"/>
      <c r="W4" s="29"/>
      <c r="X4" s="18"/>
      <c r="Y4" s="18"/>
      <c r="Z4" s="18"/>
      <c r="AA4" s="18"/>
    </row>
    <row r="5" spans="1:27" ht="14.25">
      <c r="A5" s="18" t="s">
        <v>444</v>
      </c>
      <c r="B5" s="18" t="s">
        <v>132</v>
      </c>
      <c r="C5" s="18" t="s">
        <v>133</v>
      </c>
      <c r="D5" s="18"/>
      <c r="E5" s="26" t="s">
        <v>134</v>
      </c>
      <c r="F5" s="25"/>
      <c r="G5" s="26">
        <v>1</v>
      </c>
      <c r="H5" s="27">
        <v>3120</v>
      </c>
      <c r="I5" s="18">
        <v>24.09</v>
      </c>
      <c r="J5" s="18">
        <v>50107.200000000004</v>
      </c>
      <c r="K5" s="18">
        <v>100</v>
      </c>
      <c r="L5" s="27"/>
      <c r="M5" s="32" t="s">
        <v>135</v>
      </c>
      <c r="N5" s="32" t="s">
        <v>136</v>
      </c>
      <c r="O5" s="31">
        <v>14232.36</v>
      </c>
      <c r="P5" s="31">
        <v>0</v>
      </c>
      <c r="Q5" s="31">
        <v>0</v>
      </c>
      <c r="R5" s="31">
        <v>8418.009600000001</v>
      </c>
      <c r="S5" s="31">
        <v>106.92</v>
      </c>
      <c r="T5" s="31">
        <v>3833.2008</v>
      </c>
      <c r="U5" s="31">
        <v>26590.4904</v>
      </c>
      <c r="V5" s="31">
        <v>76797.6904</v>
      </c>
      <c r="W5" s="18"/>
      <c r="X5" s="18"/>
      <c r="Y5" s="18"/>
      <c r="Z5" s="18"/>
      <c r="AA5" s="18"/>
    </row>
    <row r="6" spans="1:27" ht="14.25">
      <c r="A6" s="18"/>
      <c r="B6" s="18"/>
      <c r="C6" s="18"/>
      <c r="D6" s="18"/>
      <c r="E6" s="26"/>
      <c r="F6" s="25"/>
      <c r="G6" s="26"/>
      <c r="H6" s="27"/>
      <c r="I6" s="18"/>
      <c r="J6" s="18"/>
      <c r="K6" s="18"/>
      <c r="L6" s="27"/>
      <c r="M6" s="27"/>
      <c r="N6" s="27"/>
      <c r="O6" s="18" t="s">
        <v>403</v>
      </c>
      <c r="P6" s="18" t="s">
        <v>403</v>
      </c>
      <c r="Q6" s="18" t="s">
        <v>403</v>
      </c>
      <c r="R6" s="31" t="s">
        <v>403</v>
      </c>
      <c r="S6" s="18" t="s">
        <v>403</v>
      </c>
      <c r="T6" s="18" t="s">
        <v>403</v>
      </c>
      <c r="U6" s="18" t="s">
        <v>403</v>
      </c>
      <c r="V6" s="18" t="s">
        <v>403</v>
      </c>
      <c r="W6" s="18"/>
      <c r="X6" s="18"/>
      <c r="Y6" s="18"/>
      <c r="Z6" s="18"/>
      <c r="AA6" s="18"/>
    </row>
    <row r="7" spans="1:27" ht="14.25">
      <c r="A7" s="18" t="s">
        <v>445</v>
      </c>
      <c r="B7" s="18" t="s">
        <v>137</v>
      </c>
      <c r="C7" s="18" t="s">
        <v>138</v>
      </c>
      <c r="D7" s="18"/>
      <c r="E7" s="77" t="s">
        <v>165</v>
      </c>
      <c r="F7" s="25">
        <v>18.88</v>
      </c>
      <c r="G7" s="26">
        <v>1</v>
      </c>
      <c r="H7" s="27">
        <v>8340</v>
      </c>
      <c r="I7" s="18">
        <v>18.88</v>
      </c>
      <c r="J7" s="18">
        <v>39270.399999999994</v>
      </c>
      <c r="K7" s="18">
        <v>300</v>
      </c>
      <c r="L7" s="27">
        <v>80</v>
      </c>
      <c r="M7" s="27" t="s">
        <v>139</v>
      </c>
      <c r="N7" s="27" t="s">
        <v>140</v>
      </c>
      <c r="O7" s="18">
        <v>13181.52</v>
      </c>
      <c r="P7" s="18">
        <v>955.92</v>
      </c>
      <c r="Q7" s="18">
        <v>5395.799999999999</v>
      </c>
      <c r="R7" s="31">
        <v>4948.0704</v>
      </c>
      <c r="S7" s="18">
        <v>106.92</v>
      </c>
      <c r="T7" s="18">
        <v>3004.1855999999993</v>
      </c>
      <c r="U7" s="18">
        <v>27592.415999999997</v>
      </c>
      <c r="V7" s="18">
        <v>67162.81599999999</v>
      </c>
      <c r="W7" s="18"/>
      <c r="X7" s="18"/>
      <c r="Y7" s="18"/>
      <c r="Z7" s="18"/>
      <c r="AA7" s="18"/>
    </row>
    <row r="8" spans="1:27" ht="14.25">
      <c r="A8" s="18"/>
      <c r="B8" s="18"/>
      <c r="C8" s="18"/>
      <c r="D8" s="18"/>
      <c r="E8" s="18"/>
      <c r="F8" s="25"/>
      <c r="G8" s="26"/>
      <c r="H8" s="27"/>
      <c r="I8" s="18"/>
      <c r="J8" s="18"/>
      <c r="K8" s="18"/>
      <c r="L8" s="27"/>
      <c r="M8" s="27"/>
      <c r="N8" s="27"/>
      <c r="O8" s="18" t="s">
        <v>403</v>
      </c>
      <c r="P8" s="18" t="s">
        <v>403</v>
      </c>
      <c r="Q8" s="18" t="s">
        <v>403</v>
      </c>
      <c r="R8" s="31" t="s">
        <v>403</v>
      </c>
      <c r="S8" s="18" t="s">
        <v>403</v>
      </c>
      <c r="T8" s="18" t="s">
        <v>403</v>
      </c>
      <c r="U8" s="18" t="s">
        <v>403</v>
      </c>
      <c r="V8" s="18" t="s">
        <v>403</v>
      </c>
      <c r="W8" s="18"/>
      <c r="X8" s="18"/>
      <c r="Y8" s="18"/>
      <c r="Z8" s="18"/>
      <c r="AA8" s="18"/>
    </row>
    <row r="9" spans="1:27" ht="14.25">
      <c r="A9" s="18" t="s">
        <v>446</v>
      </c>
      <c r="B9" s="18" t="s">
        <v>141</v>
      </c>
      <c r="C9" s="18" t="s">
        <v>142</v>
      </c>
      <c r="D9" s="18"/>
      <c r="E9" s="26" t="s">
        <v>143</v>
      </c>
      <c r="F9" s="25"/>
      <c r="G9" s="26">
        <v>1</v>
      </c>
      <c r="H9" s="27">
        <v>3120</v>
      </c>
      <c r="I9" s="18">
        <v>27.84</v>
      </c>
      <c r="J9" s="18">
        <v>57907.2</v>
      </c>
      <c r="K9" s="18">
        <v>900</v>
      </c>
      <c r="L9" s="27"/>
      <c r="M9" s="27" t="s">
        <v>139</v>
      </c>
      <c r="N9" s="27" t="s">
        <v>136</v>
      </c>
      <c r="O9" s="18">
        <v>14232.36</v>
      </c>
      <c r="P9" s="18">
        <v>0</v>
      </c>
      <c r="Q9" s="18">
        <v>0</v>
      </c>
      <c r="R9" s="31">
        <v>9728.4096</v>
      </c>
      <c r="S9" s="18">
        <v>106.92</v>
      </c>
      <c r="T9" s="18">
        <v>4429.900799999999</v>
      </c>
      <c r="U9" s="18">
        <v>28497.590399999997</v>
      </c>
      <c r="V9" s="18">
        <v>87304.7904</v>
      </c>
      <c r="W9" s="18"/>
      <c r="X9" s="18"/>
      <c r="Y9" s="18"/>
      <c r="Z9" s="18"/>
      <c r="AA9" s="18"/>
    </row>
    <row r="10" spans="1:27" ht="14.25">
      <c r="A10" s="18" t="s">
        <v>403</v>
      </c>
      <c r="B10" s="18"/>
      <c r="C10" s="18"/>
      <c r="D10" s="18"/>
      <c r="E10" s="26"/>
      <c r="F10" s="25"/>
      <c r="G10" s="26"/>
      <c r="H10" s="27"/>
      <c r="I10" s="18"/>
      <c r="J10" s="18"/>
      <c r="K10" s="18"/>
      <c r="L10" s="27"/>
      <c r="M10" s="27"/>
      <c r="N10" s="27"/>
      <c r="O10" s="18" t="s">
        <v>403</v>
      </c>
      <c r="P10" s="18" t="s">
        <v>403</v>
      </c>
      <c r="Q10" s="18" t="s">
        <v>403</v>
      </c>
      <c r="R10" s="31" t="s">
        <v>403</v>
      </c>
      <c r="S10" s="18" t="s">
        <v>403</v>
      </c>
      <c r="T10" s="18" t="s">
        <v>403</v>
      </c>
      <c r="U10" s="18" t="s">
        <v>403</v>
      </c>
      <c r="V10" s="18" t="s">
        <v>403</v>
      </c>
      <c r="W10" s="18"/>
      <c r="X10" s="18"/>
      <c r="Y10" s="18"/>
      <c r="Z10" s="18"/>
      <c r="AA10" s="18"/>
    </row>
    <row r="11" spans="1:27" ht="14.25">
      <c r="A11" s="18" t="s">
        <v>447</v>
      </c>
      <c r="B11" s="18" t="s">
        <v>144</v>
      </c>
      <c r="C11" s="18" t="s">
        <v>145</v>
      </c>
      <c r="D11" s="18"/>
      <c r="E11" s="26" t="s">
        <v>146</v>
      </c>
      <c r="F11" s="25"/>
      <c r="G11" s="26">
        <v>1</v>
      </c>
      <c r="H11" s="27">
        <v>3120</v>
      </c>
      <c r="I11" s="18">
        <v>17.43</v>
      </c>
      <c r="J11" s="18">
        <v>36254.4</v>
      </c>
      <c r="K11" s="18">
        <v>300</v>
      </c>
      <c r="L11" s="27"/>
      <c r="M11" s="27" t="s">
        <v>139</v>
      </c>
      <c r="N11" s="27" t="s">
        <v>140</v>
      </c>
      <c r="O11" s="18">
        <v>13181.52</v>
      </c>
      <c r="P11" s="18">
        <v>955.92</v>
      </c>
      <c r="Q11" s="18">
        <v>5395.799999999999</v>
      </c>
      <c r="R11" s="31">
        <v>4568.0544</v>
      </c>
      <c r="S11" s="18">
        <v>106.92</v>
      </c>
      <c r="T11" s="18">
        <v>2773.4616</v>
      </c>
      <c r="U11" s="18">
        <v>26981.675999999996</v>
      </c>
      <c r="V11" s="18">
        <v>63536.076</v>
      </c>
      <c r="W11" s="18"/>
      <c r="X11" s="18"/>
      <c r="Y11" s="18"/>
      <c r="Z11" s="18"/>
      <c r="AA11" s="18"/>
    </row>
    <row r="12" spans="1:27" ht="14.25">
      <c r="A12" s="18" t="s">
        <v>403</v>
      </c>
      <c r="B12" s="18"/>
      <c r="C12" s="18"/>
      <c r="D12" s="18"/>
      <c r="E12" s="26"/>
      <c r="F12" s="25"/>
      <c r="G12" s="26"/>
      <c r="H12" s="27"/>
      <c r="I12" s="18"/>
      <c r="J12" s="18"/>
      <c r="K12" s="18"/>
      <c r="L12" s="27"/>
      <c r="M12" s="27"/>
      <c r="N12" s="27"/>
      <c r="O12" s="18" t="s">
        <v>403</v>
      </c>
      <c r="P12" s="18" t="s">
        <v>403</v>
      </c>
      <c r="Q12" s="18" t="s">
        <v>403</v>
      </c>
      <c r="R12" s="31" t="s">
        <v>403</v>
      </c>
      <c r="S12" s="18" t="s">
        <v>403</v>
      </c>
      <c r="T12" s="18" t="s">
        <v>403</v>
      </c>
      <c r="U12" s="18" t="s">
        <v>403</v>
      </c>
      <c r="V12" s="18" t="s">
        <v>403</v>
      </c>
      <c r="W12" s="18"/>
      <c r="X12" s="18"/>
      <c r="Y12" s="18"/>
      <c r="Z12" s="18"/>
      <c r="AA12" s="18"/>
    </row>
    <row r="13" spans="1:27" ht="14.25">
      <c r="A13" s="18" t="s">
        <v>448</v>
      </c>
      <c r="B13" s="18" t="s">
        <v>147</v>
      </c>
      <c r="C13" s="18" t="s">
        <v>148</v>
      </c>
      <c r="D13" s="18"/>
      <c r="E13" s="26" t="s">
        <v>134</v>
      </c>
      <c r="F13" s="25"/>
      <c r="G13" s="26">
        <v>1</v>
      </c>
      <c r="H13" s="27">
        <v>3120</v>
      </c>
      <c r="I13" s="18">
        <v>24.09</v>
      </c>
      <c r="J13" s="18">
        <v>50107.200000000004</v>
      </c>
      <c r="K13" s="18">
        <v>100</v>
      </c>
      <c r="L13" s="27"/>
      <c r="M13" s="27" t="s">
        <v>135</v>
      </c>
      <c r="N13" s="27" t="s">
        <v>136</v>
      </c>
      <c r="O13" s="18">
        <v>14232.36</v>
      </c>
      <c r="P13" s="18">
        <v>0</v>
      </c>
      <c r="Q13" s="18">
        <v>0</v>
      </c>
      <c r="R13" s="31">
        <v>8418.009600000001</v>
      </c>
      <c r="S13" s="18">
        <v>106.92</v>
      </c>
      <c r="T13" s="18">
        <v>3833.2008</v>
      </c>
      <c r="U13" s="18">
        <v>26590.4904</v>
      </c>
      <c r="V13" s="18">
        <v>76797.6904</v>
      </c>
      <c r="W13" s="18"/>
      <c r="X13" s="18"/>
      <c r="Y13" s="18"/>
      <c r="Z13" s="18"/>
      <c r="AA13" s="18"/>
    </row>
    <row r="14" spans="1:27" ht="14.25">
      <c r="A14" s="18" t="s">
        <v>403</v>
      </c>
      <c r="B14" s="18"/>
      <c r="C14" s="18"/>
      <c r="D14" s="18"/>
      <c r="E14" s="26"/>
      <c r="F14" s="25"/>
      <c r="G14" s="26"/>
      <c r="H14" s="27"/>
      <c r="I14" s="18"/>
      <c r="J14" s="18"/>
      <c r="K14" s="18"/>
      <c r="L14" s="27"/>
      <c r="M14" s="27"/>
      <c r="N14" s="27"/>
      <c r="O14" s="18" t="s">
        <v>403</v>
      </c>
      <c r="P14" s="18" t="s">
        <v>403</v>
      </c>
      <c r="Q14" s="18" t="s">
        <v>403</v>
      </c>
      <c r="R14" s="31" t="s">
        <v>403</v>
      </c>
      <c r="S14" s="18" t="s">
        <v>403</v>
      </c>
      <c r="T14" s="18" t="s">
        <v>403</v>
      </c>
      <c r="U14" s="18" t="s">
        <v>403</v>
      </c>
      <c r="V14" s="18" t="s">
        <v>403</v>
      </c>
      <c r="W14" s="18"/>
      <c r="X14" s="18"/>
      <c r="Y14" s="18"/>
      <c r="Z14" s="18"/>
      <c r="AA14" s="18"/>
    </row>
    <row r="15" spans="1:27" ht="14.25">
      <c r="A15" s="18" t="s">
        <v>449</v>
      </c>
      <c r="B15" s="18" t="s">
        <v>149</v>
      </c>
      <c r="C15" s="18" t="s">
        <v>150</v>
      </c>
      <c r="D15" s="18" t="s">
        <v>151</v>
      </c>
      <c r="E15" s="18" t="s">
        <v>152</v>
      </c>
      <c r="F15" s="25">
        <v>1797.58</v>
      </c>
      <c r="G15" s="26">
        <v>0.5</v>
      </c>
      <c r="H15" s="27">
        <v>7140</v>
      </c>
      <c r="I15" s="18">
        <v>898.79</v>
      </c>
      <c r="J15" s="18">
        <v>23368.54</v>
      </c>
      <c r="K15" s="18">
        <v>750</v>
      </c>
      <c r="L15" s="27">
        <v>1</v>
      </c>
      <c r="M15" s="27"/>
      <c r="N15" s="27"/>
      <c r="O15" s="18" t="s">
        <v>403</v>
      </c>
      <c r="P15" s="18" t="s">
        <v>403</v>
      </c>
      <c r="Q15" s="18" t="s">
        <v>403</v>
      </c>
      <c r="R15" s="31" t="s">
        <v>403</v>
      </c>
      <c r="S15" s="18" t="s">
        <v>403</v>
      </c>
      <c r="T15" s="18" t="s">
        <v>403</v>
      </c>
      <c r="U15" s="18" t="s">
        <v>403</v>
      </c>
      <c r="V15" s="18" t="s">
        <v>403</v>
      </c>
      <c r="W15" s="18"/>
      <c r="X15" s="18"/>
      <c r="Y15" s="18"/>
      <c r="Z15" s="18"/>
      <c r="AA15" s="18"/>
    </row>
    <row r="16" spans="1:27" ht="14.25">
      <c r="A16" s="18" t="s">
        <v>449</v>
      </c>
      <c r="B16" s="16" t="s">
        <v>149</v>
      </c>
      <c r="C16" s="16" t="s">
        <v>150</v>
      </c>
      <c r="D16" s="16"/>
      <c r="E16" s="16" t="s">
        <v>152</v>
      </c>
      <c r="F16" s="33">
        <v>1797.58</v>
      </c>
      <c r="G16" s="34">
        <v>0.5</v>
      </c>
      <c r="H16" s="35">
        <v>7150</v>
      </c>
      <c r="I16" s="16">
        <v>898.79</v>
      </c>
      <c r="J16" s="16">
        <v>23368.54</v>
      </c>
      <c r="K16" s="16">
        <v>750</v>
      </c>
      <c r="L16" s="35">
        <v>1</v>
      </c>
      <c r="M16" s="35"/>
      <c r="N16" s="35"/>
      <c r="O16" s="16" t="s">
        <v>403</v>
      </c>
      <c r="P16" s="16" t="s">
        <v>403</v>
      </c>
      <c r="Q16" s="16" t="s">
        <v>403</v>
      </c>
      <c r="R16" s="84" t="s">
        <v>403</v>
      </c>
      <c r="S16" s="16" t="s">
        <v>403</v>
      </c>
      <c r="T16" s="16" t="s">
        <v>403</v>
      </c>
      <c r="U16" s="16" t="s">
        <v>403</v>
      </c>
      <c r="V16" s="16" t="s">
        <v>403</v>
      </c>
      <c r="W16" s="18"/>
      <c r="X16" s="18"/>
      <c r="Y16" s="18"/>
      <c r="Z16" s="18"/>
      <c r="AA16" s="18"/>
    </row>
    <row r="17" spans="1:27" ht="14.25">
      <c r="A17" s="18" t="s">
        <v>398</v>
      </c>
      <c r="B17" s="17" t="s">
        <v>398</v>
      </c>
      <c r="C17" s="17"/>
      <c r="D17" s="17"/>
      <c r="E17" s="17"/>
      <c r="F17" s="36"/>
      <c r="G17" s="37">
        <v>1</v>
      </c>
      <c r="H17" s="38"/>
      <c r="I17" s="17"/>
      <c r="J17" s="17">
        <v>46737.08</v>
      </c>
      <c r="K17" s="17">
        <v>1500</v>
      </c>
      <c r="L17" s="38"/>
      <c r="M17" s="38" t="s">
        <v>135</v>
      </c>
      <c r="N17" s="38" t="s">
        <v>140</v>
      </c>
      <c r="O17" s="17">
        <v>4340.28</v>
      </c>
      <c r="P17" s="17">
        <v>299.15999999999997</v>
      </c>
      <c r="Q17" s="17">
        <v>1541.6399999999999</v>
      </c>
      <c r="R17" s="31">
        <v>5888.87208</v>
      </c>
      <c r="S17" s="17">
        <v>106.92</v>
      </c>
      <c r="T17" s="17">
        <v>3575.38662</v>
      </c>
      <c r="U17" s="17">
        <v>15752.258699999998</v>
      </c>
      <c r="V17" s="17">
        <v>63989.3387</v>
      </c>
      <c r="W17" s="18"/>
      <c r="X17" s="18"/>
      <c r="Y17" s="18"/>
      <c r="Z17" s="18"/>
      <c r="AA17" s="18"/>
    </row>
    <row r="18" spans="1:27" ht="14.25">
      <c r="A18" s="18" t="s">
        <v>403</v>
      </c>
      <c r="B18" s="18"/>
      <c r="C18" s="18"/>
      <c r="D18" s="18"/>
      <c r="E18" s="18"/>
      <c r="F18" s="25"/>
      <c r="G18" s="26"/>
      <c r="H18" s="27"/>
      <c r="I18" s="18"/>
      <c r="J18" s="18"/>
      <c r="K18" s="18"/>
      <c r="L18" s="27"/>
      <c r="M18" s="27"/>
      <c r="N18" s="27"/>
      <c r="O18" s="18" t="s">
        <v>403</v>
      </c>
      <c r="P18" s="18" t="s">
        <v>403</v>
      </c>
      <c r="Q18" s="18" t="s">
        <v>403</v>
      </c>
      <c r="R18" s="31" t="s">
        <v>403</v>
      </c>
      <c r="S18" s="18" t="s">
        <v>403</v>
      </c>
      <c r="T18" s="18" t="s">
        <v>403</v>
      </c>
      <c r="U18" s="18" t="s">
        <v>403</v>
      </c>
      <c r="V18" s="18" t="s">
        <v>403</v>
      </c>
      <c r="W18" s="18"/>
      <c r="X18" s="18"/>
      <c r="Y18" s="18"/>
      <c r="Z18" s="18"/>
      <c r="AA18" s="18"/>
    </row>
    <row r="19" spans="1:27" ht="14.25">
      <c r="A19" s="18" t="s">
        <v>450</v>
      </c>
      <c r="B19" s="18" t="s">
        <v>153</v>
      </c>
      <c r="C19" s="18" t="s">
        <v>154</v>
      </c>
      <c r="D19" s="18" t="s">
        <v>155</v>
      </c>
      <c r="E19" s="18" t="s">
        <v>156</v>
      </c>
      <c r="F19" s="25">
        <v>22.11795</v>
      </c>
      <c r="G19" s="26">
        <v>0.7</v>
      </c>
      <c r="H19" s="27">
        <v>8330</v>
      </c>
      <c r="I19" s="18">
        <v>15.482565</v>
      </c>
      <c r="J19" s="18">
        <v>32203.7352</v>
      </c>
      <c r="K19" s="18">
        <v>1050</v>
      </c>
      <c r="L19" s="27">
        <v>80</v>
      </c>
      <c r="M19" s="27"/>
      <c r="N19" s="27"/>
      <c r="O19" s="18" t="s">
        <v>403</v>
      </c>
      <c r="P19" s="18" t="s">
        <v>403</v>
      </c>
      <c r="Q19" s="18" t="s">
        <v>403</v>
      </c>
      <c r="R19" s="31" t="s">
        <v>403</v>
      </c>
      <c r="S19" s="18" t="s">
        <v>403</v>
      </c>
      <c r="T19" s="18" t="s">
        <v>403</v>
      </c>
      <c r="U19" s="18" t="s">
        <v>403</v>
      </c>
      <c r="V19" s="18" t="s">
        <v>403</v>
      </c>
      <c r="W19" s="18"/>
      <c r="X19" s="18"/>
      <c r="Y19" s="18"/>
      <c r="Z19" s="18"/>
      <c r="AA19" s="18"/>
    </row>
    <row r="20" spans="1:27" ht="14.25">
      <c r="A20" s="18" t="s">
        <v>450</v>
      </c>
      <c r="B20" s="16" t="s">
        <v>153</v>
      </c>
      <c r="C20" s="16" t="s">
        <v>154</v>
      </c>
      <c r="D20" s="16"/>
      <c r="E20" s="16"/>
      <c r="F20" s="33">
        <v>22.11795</v>
      </c>
      <c r="G20" s="34">
        <v>0.3</v>
      </c>
      <c r="H20" s="35">
        <v>8790</v>
      </c>
      <c r="I20" s="16">
        <v>6.635385</v>
      </c>
      <c r="J20" s="16">
        <v>13801.600800000002</v>
      </c>
      <c r="K20" s="16">
        <v>450</v>
      </c>
      <c r="L20" s="35">
        <v>80</v>
      </c>
      <c r="M20" s="35"/>
      <c r="N20" s="35"/>
      <c r="O20" s="16" t="s">
        <v>403</v>
      </c>
      <c r="P20" s="16" t="s">
        <v>403</v>
      </c>
      <c r="Q20" s="16" t="s">
        <v>403</v>
      </c>
      <c r="R20" s="84" t="s">
        <v>403</v>
      </c>
      <c r="S20" s="16" t="s">
        <v>403</v>
      </c>
      <c r="T20" s="16" t="s">
        <v>403</v>
      </c>
      <c r="U20" s="16" t="s">
        <v>403</v>
      </c>
      <c r="V20" s="16" t="s">
        <v>403</v>
      </c>
      <c r="W20" s="18"/>
      <c r="X20" s="18"/>
      <c r="Y20" s="18"/>
      <c r="Z20" s="18"/>
      <c r="AA20" s="18"/>
    </row>
    <row r="21" spans="1:27" ht="14.25">
      <c r="A21" s="18" t="s">
        <v>157</v>
      </c>
      <c r="B21" s="17" t="s">
        <v>157</v>
      </c>
      <c r="C21" s="17"/>
      <c r="D21" s="17"/>
      <c r="E21" s="17"/>
      <c r="F21" s="36"/>
      <c r="G21" s="37">
        <v>1</v>
      </c>
      <c r="H21" s="38"/>
      <c r="I21" s="17"/>
      <c r="J21" s="17">
        <v>46005.336</v>
      </c>
      <c r="K21" s="17">
        <v>1500</v>
      </c>
      <c r="L21" s="38"/>
      <c r="M21" s="38" t="s">
        <v>135</v>
      </c>
      <c r="N21" s="38" t="s">
        <v>140</v>
      </c>
      <c r="O21" s="17">
        <v>4340.28</v>
      </c>
      <c r="P21" s="17">
        <v>299.15999999999997</v>
      </c>
      <c r="Q21" s="17">
        <v>1541.6399999999999</v>
      </c>
      <c r="R21" s="31">
        <v>5796.6723360000005</v>
      </c>
      <c r="S21" s="17">
        <v>106.92</v>
      </c>
      <c r="T21" s="17">
        <v>3519.4082040000003</v>
      </c>
      <c r="U21" s="17">
        <v>15604.080540000003</v>
      </c>
      <c r="V21" s="17">
        <v>63109.416540000006</v>
      </c>
      <c r="W21" s="18"/>
      <c r="X21" s="18"/>
      <c r="Y21" s="18"/>
      <c r="Z21" s="18"/>
      <c r="AA21" s="18"/>
    </row>
    <row r="22" spans="1:27" ht="14.25">
      <c r="A22" s="18" t="s">
        <v>403</v>
      </c>
      <c r="B22" s="18"/>
      <c r="C22" s="18"/>
      <c r="D22" s="18"/>
      <c r="E22" s="18"/>
      <c r="F22" s="25"/>
      <c r="G22" s="26"/>
      <c r="H22" s="27"/>
      <c r="I22" s="18"/>
      <c r="J22" s="18"/>
      <c r="K22" s="18"/>
      <c r="L22" s="27"/>
      <c r="M22" s="27"/>
      <c r="N22" s="27"/>
      <c r="O22" s="18" t="s">
        <v>403</v>
      </c>
      <c r="P22" s="18" t="s">
        <v>403</v>
      </c>
      <c r="Q22" s="18" t="s">
        <v>403</v>
      </c>
      <c r="R22" s="31" t="s">
        <v>403</v>
      </c>
      <c r="S22" s="18" t="s">
        <v>403</v>
      </c>
      <c r="T22" s="18" t="s">
        <v>403</v>
      </c>
      <c r="U22" s="18" t="s">
        <v>403</v>
      </c>
      <c r="V22" s="18" t="s">
        <v>403</v>
      </c>
      <c r="W22" s="18"/>
      <c r="X22" s="18"/>
      <c r="Y22" s="18"/>
      <c r="Z22" s="18"/>
      <c r="AA22" s="18"/>
    </row>
    <row r="23" spans="1:27" ht="14.25">
      <c r="A23" s="18" t="s">
        <v>451</v>
      </c>
      <c r="B23" s="18" t="s">
        <v>158</v>
      </c>
      <c r="C23" s="18" t="s">
        <v>159</v>
      </c>
      <c r="D23" s="18" t="s">
        <v>160</v>
      </c>
      <c r="E23" s="18" t="s">
        <v>161</v>
      </c>
      <c r="F23" s="25">
        <v>1880.64</v>
      </c>
      <c r="G23" s="26">
        <v>0.5</v>
      </c>
      <c r="H23" s="27">
        <v>7140</v>
      </c>
      <c r="I23" s="18">
        <v>940.32</v>
      </c>
      <c r="J23" s="18">
        <v>24448.32</v>
      </c>
      <c r="K23" s="18">
        <v>550</v>
      </c>
      <c r="L23" s="27">
        <v>1</v>
      </c>
      <c r="M23" s="27"/>
      <c r="N23" s="27"/>
      <c r="O23" s="18" t="s">
        <v>403</v>
      </c>
      <c r="P23" s="18" t="s">
        <v>403</v>
      </c>
      <c r="Q23" s="18" t="s">
        <v>403</v>
      </c>
      <c r="R23" s="31" t="s">
        <v>403</v>
      </c>
      <c r="S23" s="18" t="s">
        <v>403</v>
      </c>
      <c r="T23" s="18" t="s">
        <v>403</v>
      </c>
      <c r="U23" s="18" t="s">
        <v>403</v>
      </c>
      <c r="V23" s="18" t="s">
        <v>403</v>
      </c>
      <c r="W23" s="18"/>
      <c r="X23" s="18"/>
      <c r="Y23" s="18"/>
      <c r="Z23" s="18"/>
      <c r="AA23" s="18"/>
    </row>
    <row r="24" spans="1:27" ht="14.25">
      <c r="A24" s="18" t="s">
        <v>451</v>
      </c>
      <c r="B24" s="16" t="s">
        <v>158</v>
      </c>
      <c r="C24" s="16" t="s">
        <v>159</v>
      </c>
      <c r="D24" s="16"/>
      <c r="E24" s="16" t="s">
        <v>156</v>
      </c>
      <c r="F24" s="33">
        <v>1880.64</v>
      </c>
      <c r="G24" s="34">
        <v>0.5</v>
      </c>
      <c r="H24" s="35">
        <v>7150</v>
      </c>
      <c r="I24" s="16">
        <v>940.32</v>
      </c>
      <c r="J24" s="16">
        <v>24448.32</v>
      </c>
      <c r="K24" s="16">
        <v>550</v>
      </c>
      <c r="L24" s="35">
        <v>1</v>
      </c>
      <c r="M24" s="35"/>
      <c r="N24" s="35"/>
      <c r="O24" s="16" t="s">
        <v>403</v>
      </c>
      <c r="P24" s="16" t="s">
        <v>403</v>
      </c>
      <c r="Q24" s="16" t="s">
        <v>403</v>
      </c>
      <c r="R24" s="84" t="s">
        <v>403</v>
      </c>
      <c r="S24" s="16" t="s">
        <v>403</v>
      </c>
      <c r="T24" s="16" t="s">
        <v>403</v>
      </c>
      <c r="U24" s="16" t="s">
        <v>403</v>
      </c>
      <c r="V24" s="16" t="s">
        <v>403</v>
      </c>
      <c r="W24" s="18"/>
      <c r="X24" s="18"/>
      <c r="Y24" s="18"/>
      <c r="Z24" s="18"/>
      <c r="AA24" s="18"/>
    </row>
    <row r="25" spans="1:27" ht="14.25">
      <c r="A25" s="18" t="s">
        <v>162</v>
      </c>
      <c r="B25" s="17" t="s">
        <v>162</v>
      </c>
      <c r="C25" s="17"/>
      <c r="D25" s="17"/>
      <c r="E25" s="17"/>
      <c r="F25" s="36"/>
      <c r="G25" s="37">
        <v>1</v>
      </c>
      <c r="H25" s="38"/>
      <c r="I25" s="17"/>
      <c r="J25" s="17">
        <v>48896.64</v>
      </c>
      <c r="K25" s="17">
        <v>1100</v>
      </c>
      <c r="L25" s="38"/>
      <c r="M25" s="38" t="s">
        <v>139</v>
      </c>
      <c r="N25" s="38"/>
      <c r="O25" s="17">
        <v>13181.52</v>
      </c>
      <c r="P25" s="17">
        <v>955.92</v>
      </c>
      <c r="Q25" s="17">
        <v>5395.799999999999</v>
      </c>
      <c r="R25" s="31">
        <v>6160.97664</v>
      </c>
      <c r="S25" s="17">
        <v>106.92</v>
      </c>
      <c r="T25" s="17">
        <v>3740.59296</v>
      </c>
      <c r="U25" s="17">
        <v>29541.7296</v>
      </c>
      <c r="V25" s="17">
        <v>79538.3696</v>
      </c>
      <c r="W25" s="18"/>
      <c r="X25" s="18"/>
      <c r="Y25" s="18"/>
      <c r="Z25" s="18"/>
      <c r="AA25" s="18"/>
    </row>
    <row r="26" spans="1:27" ht="14.25">
      <c r="A26" s="18" t="s">
        <v>403</v>
      </c>
      <c r="B26" s="18"/>
      <c r="C26" s="18"/>
      <c r="D26" s="18"/>
      <c r="E26" s="18"/>
      <c r="F26" s="25"/>
      <c r="G26" s="26"/>
      <c r="H26" s="27"/>
      <c r="I26" s="18"/>
      <c r="J26" s="18"/>
      <c r="K26" s="18"/>
      <c r="L26" s="27"/>
      <c r="M26" s="27"/>
      <c r="N26" s="27"/>
      <c r="O26" s="18" t="s">
        <v>403</v>
      </c>
      <c r="P26" s="18" t="s">
        <v>403</v>
      </c>
      <c r="Q26" s="18" t="s">
        <v>403</v>
      </c>
      <c r="R26" s="31" t="s">
        <v>403</v>
      </c>
      <c r="S26" s="18" t="s">
        <v>403</v>
      </c>
      <c r="T26" s="18" t="s">
        <v>403</v>
      </c>
      <c r="U26" s="18" t="s">
        <v>403</v>
      </c>
      <c r="V26" s="18" t="s">
        <v>403</v>
      </c>
      <c r="W26" s="18"/>
      <c r="X26" s="18"/>
      <c r="Y26" s="18"/>
      <c r="Z26" s="18"/>
      <c r="AA26" s="18"/>
    </row>
    <row r="27" spans="1:27" ht="14.25">
      <c r="A27" s="18" t="s">
        <v>452</v>
      </c>
      <c r="B27" s="18" t="s">
        <v>163</v>
      </c>
      <c r="C27" s="18" t="s">
        <v>130</v>
      </c>
      <c r="D27" s="18" t="s">
        <v>164</v>
      </c>
      <c r="E27" s="18" t="s">
        <v>165</v>
      </c>
      <c r="F27" s="25">
        <v>18.88</v>
      </c>
      <c r="G27" s="26">
        <v>1</v>
      </c>
      <c r="H27" s="27">
        <v>5110</v>
      </c>
      <c r="I27" s="18">
        <v>18.88</v>
      </c>
      <c r="J27" s="18">
        <v>39270.399999999994</v>
      </c>
      <c r="K27" s="18">
        <v>500</v>
      </c>
      <c r="L27" s="27">
        <v>80</v>
      </c>
      <c r="M27" s="27" t="s">
        <v>139</v>
      </c>
      <c r="N27" s="27" t="s">
        <v>140</v>
      </c>
      <c r="O27" s="18">
        <v>13181.52</v>
      </c>
      <c r="P27" s="18">
        <v>955.92</v>
      </c>
      <c r="Q27" s="18">
        <v>5395.799999999999</v>
      </c>
      <c r="R27" s="31">
        <v>4948.0704</v>
      </c>
      <c r="S27" s="18">
        <v>106.92</v>
      </c>
      <c r="T27" s="18">
        <v>3004.1855999999993</v>
      </c>
      <c r="U27" s="18">
        <v>27592.415999999997</v>
      </c>
      <c r="V27" s="18">
        <v>67362.81599999999</v>
      </c>
      <c r="W27" s="18"/>
      <c r="X27" s="18"/>
      <c r="Y27" s="18"/>
      <c r="Z27" s="18"/>
      <c r="AA27" s="18"/>
    </row>
    <row r="28" spans="1:27" ht="14.25">
      <c r="A28" s="18" t="s">
        <v>403</v>
      </c>
      <c r="B28" s="18"/>
      <c r="C28" s="18"/>
      <c r="D28" s="18"/>
      <c r="E28" s="18"/>
      <c r="F28" s="25"/>
      <c r="G28" s="26"/>
      <c r="H28" s="27"/>
      <c r="I28" s="18"/>
      <c r="J28" s="18"/>
      <c r="K28" s="18"/>
      <c r="L28" s="27"/>
      <c r="M28" s="27"/>
      <c r="N28" s="27"/>
      <c r="O28" s="18" t="s">
        <v>403</v>
      </c>
      <c r="P28" s="18" t="s">
        <v>403</v>
      </c>
      <c r="Q28" s="18" t="s">
        <v>403</v>
      </c>
      <c r="R28" s="31" t="s">
        <v>403</v>
      </c>
      <c r="S28" s="18" t="s">
        <v>403</v>
      </c>
      <c r="T28" s="18" t="s">
        <v>403</v>
      </c>
      <c r="U28" s="18" t="s">
        <v>403</v>
      </c>
      <c r="V28" s="18" t="s">
        <v>403</v>
      </c>
      <c r="W28" s="18"/>
      <c r="X28" s="18"/>
      <c r="Y28" s="18"/>
      <c r="Z28" s="18"/>
      <c r="AA28" s="18"/>
    </row>
    <row r="29" spans="1:27" ht="14.25">
      <c r="A29" s="18" t="s">
        <v>453</v>
      </c>
      <c r="B29" s="18" t="s">
        <v>166</v>
      </c>
      <c r="C29" s="18" t="s">
        <v>167</v>
      </c>
      <c r="D29" s="18" t="s">
        <v>168</v>
      </c>
      <c r="E29" s="18" t="s">
        <v>169</v>
      </c>
      <c r="F29" s="25">
        <v>15.479201249999997</v>
      </c>
      <c r="G29" s="26">
        <v>0.71</v>
      </c>
      <c r="H29" s="27">
        <v>1620</v>
      </c>
      <c r="I29" s="18">
        <v>10.990232887499998</v>
      </c>
      <c r="J29" s="18">
        <v>22859.684405999997</v>
      </c>
      <c r="K29" s="18">
        <v>639</v>
      </c>
      <c r="L29" s="27">
        <v>80</v>
      </c>
      <c r="M29" s="27"/>
      <c r="N29" s="27"/>
      <c r="O29" s="18" t="s">
        <v>403</v>
      </c>
      <c r="P29" s="18" t="s">
        <v>403</v>
      </c>
      <c r="Q29" s="18" t="s">
        <v>403</v>
      </c>
      <c r="R29" s="31" t="s">
        <v>403</v>
      </c>
      <c r="S29" s="18" t="s">
        <v>403</v>
      </c>
      <c r="T29" s="18" t="s">
        <v>403</v>
      </c>
      <c r="U29" s="18" t="s">
        <v>403</v>
      </c>
      <c r="V29" s="18" t="s">
        <v>403</v>
      </c>
      <c r="W29" s="18"/>
      <c r="X29" s="18"/>
      <c r="Y29" s="18"/>
      <c r="Z29" s="18"/>
      <c r="AA29" s="18"/>
    </row>
    <row r="30" spans="1:27" ht="14.25">
      <c r="A30" s="18" t="s">
        <v>453</v>
      </c>
      <c r="B30" s="18" t="s">
        <v>166</v>
      </c>
      <c r="C30" s="18" t="s">
        <v>167</v>
      </c>
      <c r="D30" s="18"/>
      <c r="E30" s="18" t="s">
        <v>169</v>
      </c>
      <c r="F30" s="25">
        <v>15.479201249999997</v>
      </c>
      <c r="G30" s="26">
        <v>0.14</v>
      </c>
      <c r="H30" s="27" t="s">
        <v>170</v>
      </c>
      <c r="I30" s="18">
        <v>2.167088175</v>
      </c>
      <c r="J30" s="18">
        <v>4507.543404</v>
      </c>
      <c r="K30" s="18">
        <v>126.00000000000001</v>
      </c>
      <c r="L30" s="27">
        <v>80</v>
      </c>
      <c r="M30" s="27"/>
      <c r="N30" s="27"/>
      <c r="O30" s="18" t="s">
        <v>403</v>
      </c>
      <c r="P30" s="18" t="s">
        <v>403</v>
      </c>
      <c r="Q30" s="18" t="s">
        <v>403</v>
      </c>
      <c r="R30" s="31" t="s">
        <v>403</v>
      </c>
      <c r="S30" s="18" t="s">
        <v>403</v>
      </c>
      <c r="T30" s="18" t="s">
        <v>403</v>
      </c>
      <c r="U30" s="18" t="s">
        <v>403</v>
      </c>
      <c r="V30" s="18" t="s">
        <v>403</v>
      </c>
      <c r="W30" s="18"/>
      <c r="X30" s="18"/>
      <c r="Y30" s="18"/>
      <c r="Z30" s="18"/>
      <c r="AA30" s="18"/>
    </row>
    <row r="31" spans="1:27" ht="14.25">
      <c r="A31" s="18" t="s">
        <v>453</v>
      </c>
      <c r="B31" s="16" t="s">
        <v>166</v>
      </c>
      <c r="C31" s="16" t="s">
        <v>167</v>
      </c>
      <c r="D31" s="16"/>
      <c r="E31" s="16" t="s">
        <v>169</v>
      </c>
      <c r="F31" s="33">
        <v>15.479201249999997</v>
      </c>
      <c r="G31" s="34">
        <v>0.15</v>
      </c>
      <c r="H31" s="35" t="s">
        <v>171</v>
      </c>
      <c r="I31" s="16">
        <v>2.3218801874999997</v>
      </c>
      <c r="J31" s="16">
        <v>4829.510789999999</v>
      </c>
      <c r="K31" s="16">
        <v>135</v>
      </c>
      <c r="L31" s="35">
        <v>80</v>
      </c>
      <c r="M31" s="35"/>
      <c r="N31" s="35"/>
      <c r="O31" s="16" t="s">
        <v>403</v>
      </c>
      <c r="P31" s="16" t="s">
        <v>403</v>
      </c>
      <c r="Q31" s="16" t="s">
        <v>403</v>
      </c>
      <c r="R31" s="84" t="s">
        <v>403</v>
      </c>
      <c r="S31" s="16" t="s">
        <v>403</v>
      </c>
      <c r="T31" s="16" t="s">
        <v>403</v>
      </c>
      <c r="U31" s="16" t="s">
        <v>403</v>
      </c>
      <c r="V31" s="16" t="s">
        <v>403</v>
      </c>
      <c r="W31" s="18"/>
      <c r="X31" s="18"/>
      <c r="Y31" s="18"/>
      <c r="Z31" s="18"/>
      <c r="AA31" s="18"/>
    </row>
    <row r="32" spans="1:27" ht="14.25">
      <c r="A32" s="18" t="s">
        <v>172</v>
      </c>
      <c r="B32" s="17" t="s">
        <v>172</v>
      </c>
      <c r="C32" s="17"/>
      <c r="D32" s="17"/>
      <c r="E32" s="17"/>
      <c r="F32" s="36"/>
      <c r="G32" s="37">
        <v>1</v>
      </c>
      <c r="H32" s="38"/>
      <c r="I32" s="17"/>
      <c r="J32" s="17">
        <v>32196.738599999997</v>
      </c>
      <c r="K32" s="17">
        <v>900</v>
      </c>
      <c r="L32" s="38"/>
      <c r="M32" s="38" t="s">
        <v>139</v>
      </c>
      <c r="N32" s="38" t="s">
        <v>140</v>
      </c>
      <c r="O32" s="17">
        <v>13181.52</v>
      </c>
      <c r="P32" s="17">
        <v>955.92</v>
      </c>
      <c r="Q32" s="17">
        <v>5395.799999999999</v>
      </c>
      <c r="R32" s="31">
        <v>4056.7890635999997</v>
      </c>
      <c r="S32" s="17">
        <v>106.92</v>
      </c>
      <c r="T32" s="17">
        <v>2463.0505028999996</v>
      </c>
      <c r="U32" s="17">
        <v>26159.999566499995</v>
      </c>
      <c r="V32" s="17">
        <v>59256.73816649999</v>
      </c>
      <c r="W32" s="18"/>
      <c r="X32" s="18"/>
      <c r="Y32" s="18"/>
      <c r="Z32" s="18"/>
      <c r="AA32" s="18"/>
    </row>
    <row r="33" spans="1:27" ht="14.25">
      <c r="A33" s="18" t="s">
        <v>403</v>
      </c>
      <c r="B33" s="18"/>
      <c r="C33" s="18"/>
      <c r="D33" s="18"/>
      <c r="E33" s="18"/>
      <c r="F33" s="25"/>
      <c r="G33" s="26"/>
      <c r="H33" s="27"/>
      <c r="I33" s="18"/>
      <c r="J33" s="18"/>
      <c r="K33" s="18"/>
      <c r="L33" s="27"/>
      <c r="M33" s="27"/>
      <c r="N33" s="27"/>
      <c r="O33" s="18" t="s">
        <v>403</v>
      </c>
      <c r="P33" s="18" t="s">
        <v>403</v>
      </c>
      <c r="Q33" s="18" t="s">
        <v>403</v>
      </c>
      <c r="R33" s="31" t="s">
        <v>403</v>
      </c>
      <c r="S33" s="18" t="s">
        <v>403</v>
      </c>
      <c r="T33" s="18" t="s">
        <v>403</v>
      </c>
      <c r="U33" s="18" t="s">
        <v>403</v>
      </c>
      <c r="V33" s="18" t="s">
        <v>403</v>
      </c>
      <c r="W33" s="18"/>
      <c r="X33" s="18"/>
      <c r="Y33" s="18"/>
      <c r="Z33" s="18"/>
      <c r="AA33" s="18"/>
    </row>
    <row r="34" spans="1:27" ht="14.25">
      <c r="A34" s="18" t="s">
        <v>454</v>
      </c>
      <c r="B34" s="18" t="s">
        <v>173</v>
      </c>
      <c r="C34" s="18" t="s">
        <v>174</v>
      </c>
      <c r="D34" s="18" t="s">
        <v>175</v>
      </c>
      <c r="E34" s="18" t="s">
        <v>176</v>
      </c>
      <c r="F34" s="25">
        <v>21.778004249999995</v>
      </c>
      <c r="G34" s="26">
        <v>0.21</v>
      </c>
      <c r="H34" s="27">
        <v>5610</v>
      </c>
      <c r="I34" s="18">
        <v>4.573380892499999</v>
      </c>
      <c r="J34" s="18">
        <v>9512.632256399997</v>
      </c>
      <c r="K34" s="18">
        <v>231</v>
      </c>
      <c r="L34" s="27">
        <v>80</v>
      </c>
      <c r="M34" s="27"/>
      <c r="N34" s="27"/>
      <c r="O34" s="18" t="s">
        <v>403</v>
      </c>
      <c r="P34" s="18" t="s">
        <v>403</v>
      </c>
      <c r="Q34" s="18" t="s">
        <v>403</v>
      </c>
      <c r="R34" s="31" t="s">
        <v>403</v>
      </c>
      <c r="S34" s="18" t="s">
        <v>403</v>
      </c>
      <c r="T34" s="18" t="s">
        <v>403</v>
      </c>
      <c r="U34" s="18" t="s">
        <v>403</v>
      </c>
      <c r="V34" s="18" t="s">
        <v>403</v>
      </c>
      <c r="W34" s="18"/>
      <c r="X34" s="18"/>
      <c r="Y34" s="18"/>
      <c r="Z34" s="18"/>
      <c r="AA34" s="18"/>
    </row>
    <row r="35" spans="1:27" ht="14.25">
      <c r="A35" s="18" t="s">
        <v>454</v>
      </c>
      <c r="B35" s="18" t="s">
        <v>173</v>
      </c>
      <c r="C35" s="18" t="s">
        <v>174</v>
      </c>
      <c r="D35" s="18" t="s">
        <v>175</v>
      </c>
      <c r="E35" s="18" t="s">
        <v>176</v>
      </c>
      <c r="F35" s="25">
        <v>21.778004249999995</v>
      </c>
      <c r="G35" s="26">
        <v>0.56</v>
      </c>
      <c r="H35" s="27">
        <v>1620</v>
      </c>
      <c r="I35" s="18">
        <v>12.19568238</v>
      </c>
      <c r="J35" s="18">
        <v>25367.019350399998</v>
      </c>
      <c r="K35" s="18">
        <v>616.0000000000001</v>
      </c>
      <c r="L35" s="27">
        <v>80</v>
      </c>
      <c r="M35" s="27"/>
      <c r="N35" s="27"/>
      <c r="O35" s="18" t="s">
        <v>403</v>
      </c>
      <c r="P35" s="18" t="s">
        <v>403</v>
      </c>
      <c r="Q35" s="18" t="s">
        <v>403</v>
      </c>
      <c r="R35" s="31" t="s">
        <v>403</v>
      </c>
      <c r="S35" s="18" t="s">
        <v>403</v>
      </c>
      <c r="T35" s="18" t="s">
        <v>403</v>
      </c>
      <c r="U35" s="18" t="s">
        <v>403</v>
      </c>
      <c r="V35" s="18" t="s">
        <v>403</v>
      </c>
      <c r="W35" s="18"/>
      <c r="X35" s="18"/>
      <c r="Y35" s="18"/>
      <c r="Z35" s="18"/>
      <c r="AA35" s="18"/>
    </row>
    <row r="36" spans="1:27" ht="14.25">
      <c r="A36" s="18" t="s">
        <v>454</v>
      </c>
      <c r="B36" s="18" t="s">
        <v>173</v>
      </c>
      <c r="C36" s="18" t="s">
        <v>174</v>
      </c>
      <c r="D36" s="18"/>
      <c r="E36" s="18"/>
      <c r="F36" s="25">
        <v>21.778004249999995</v>
      </c>
      <c r="G36" s="26">
        <v>0.11</v>
      </c>
      <c r="H36" s="27" t="s">
        <v>170</v>
      </c>
      <c r="I36" s="18">
        <v>2.3955804674999994</v>
      </c>
      <c r="J36" s="18">
        <v>4982.807372399999</v>
      </c>
      <c r="K36" s="18">
        <v>121</v>
      </c>
      <c r="L36" s="27">
        <v>80</v>
      </c>
      <c r="M36" s="27"/>
      <c r="N36" s="27"/>
      <c r="O36" s="18" t="s">
        <v>403</v>
      </c>
      <c r="P36" s="18" t="s">
        <v>403</v>
      </c>
      <c r="Q36" s="18" t="s">
        <v>403</v>
      </c>
      <c r="R36" s="31" t="s">
        <v>403</v>
      </c>
      <c r="S36" s="18" t="s">
        <v>403</v>
      </c>
      <c r="T36" s="18" t="s">
        <v>403</v>
      </c>
      <c r="U36" s="18" t="s">
        <v>403</v>
      </c>
      <c r="V36" s="18" t="s">
        <v>403</v>
      </c>
      <c r="W36" s="18"/>
      <c r="X36" s="18"/>
      <c r="Y36" s="18"/>
      <c r="Z36" s="18"/>
      <c r="AA36" s="18"/>
    </row>
    <row r="37" spans="1:27" ht="14.25">
      <c r="A37" s="18" t="s">
        <v>454</v>
      </c>
      <c r="B37" s="16" t="s">
        <v>173</v>
      </c>
      <c r="C37" s="16" t="s">
        <v>174</v>
      </c>
      <c r="D37" s="16"/>
      <c r="E37" s="16"/>
      <c r="F37" s="33">
        <v>21.778004249999995</v>
      </c>
      <c r="G37" s="34">
        <v>0.12</v>
      </c>
      <c r="H37" s="35" t="s">
        <v>171</v>
      </c>
      <c r="I37" s="16">
        <v>2.6133605099999992</v>
      </c>
      <c r="J37" s="16">
        <v>5435.789860799999</v>
      </c>
      <c r="K37" s="16">
        <v>132</v>
      </c>
      <c r="L37" s="35">
        <v>80</v>
      </c>
      <c r="M37" s="35"/>
      <c r="N37" s="35"/>
      <c r="O37" s="16" t="s">
        <v>403</v>
      </c>
      <c r="P37" s="16" t="s">
        <v>403</v>
      </c>
      <c r="Q37" s="16" t="s">
        <v>403</v>
      </c>
      <c r="R37" s="84" t="s">
        <v>403</v>
      </c>
      <c r="S37" s="16" t="s">
        <v>403</v>
      </c>
      <c r="T37" s="16" t="s">
        <v>403</v>
      </c>
      <c r="U37" s="16" t="s">
        <v>403</v>
      </c>
      <c r="V37" s="16" t="s">
        <v>403</v>
      </c>
      <c r="W37" s="18"/>
      <c r="X37" s="18"/>
      <c r="Y37" s="18"/>
      <c r="Z37" s="18"/>
      <c r="AA37" s="18"/>
    </row>
    <row r="38" spans="1:27" ht="14.25">
      <c r="A38" s="18" t="s">
        <v>177</v>
      </c>
      <c r="B38" s="17" t="s">
        <v>177</v>
      </c>
      <c r="C38" s="17"/>
      <c r="D38" s="17"/>
      <c r="E38" s="17"/>
      <c r="F38" s="36"/>
      <c r="G38" s="37">
        <v>1</v>
      </c>
      <c r="H38" s="38"/>
      <c r="I38" s="17"/>
      <c r="J38" s="17">
        <v>45298.248839999986</v>
      </c>
      <c r="K38" s="17">
        <v>1100</v>
      </c>
      <c r="L38" s="38"/>
      <c r="M38" s="38" t="s">
        <v>139</v>
      </c>
      <c r="N38" s="38" t="s">
        <v>140</v>
      </c>
      <c r="O38" s="17">
        <v>13181.52</v>
      </c>
      <c r="P38" s="17">
        <v>955.92</v>
      </c>
      <c r="Q38" s="17">
        <v>5395.799999999999</v>
      </c>
      <c r="R38" s="31">
        <v>5707.5793538399985</v>
      </c>
      <c r="S38" s="17">
        <v>106.92</v>
      </c>
      <c r="T38" s="17">
        <v>3465.316036259999</v>
      </c>
      <c r="U38" s="17">
        <v>28813.055390099995</v>
      </c>
      <c r="V38" s="17">
        <v>75211.30423009998</v>
      </c>
      <c r="W38" s="18"/>
      <c r="X38" s="18"/>
      <c r="Y38" s="18"/>
      <c r="Z38" s="18"/>
      <c r="AA38" s="18"/>
    </row>
    <row r="39" spans="1:27" ht="14.25">
      <c r="A39" s="18" t="s">
        <v>403</v>
      </c>
      <c r="B39" s="18"/>
      <c r="C39" s="18"/>
      <c r="D39" s="18"/>
      <c r="E39" s="18"/>
      <c r="F39" s="25"/>
      <c r="G39" s="26"/>
      <c r="H39" s="27"/>
      <c r="I39" s="18"/>
      <c r="J39" s="18"/>
      <c r="K39" s="18"/>
      <c r="L39" s="27"/>
      <c r="M39" s="27"/>
      <c r="N39" s="27"/>
      <c r="O39" s="18" t="s">
        <v>403</v>
      </c>
      <c r="P39" s="18" t="s">
        <v>403</v>
      </c>
      <c r="Q39" s="18" t="s">
        <v>403</v>
      </c>
      <c r="R39" s="31" t="s">
        <v>403</v>
      </c>
      <c r="S39" s="18" t="s">
        <v>403</v>
      </c>
      <c r="T39" s="18" t="s">
        <v>403</v>
      </c>
      <c r="U39" s="18" t="s">
        <v>403</v>
      </c>
      <c r="V39" s="18" t="s">
        <v>403</v>
      </c>
      <c r="W39" s="18"/>
      <c r="X39" s="18"/>
      <c r="Y39" s="18"/>
      <c r="Z39" s="18"/>
      <c r="AA39" s="18"/>
    </row>
    <row r="40" spans="1:27" ht="14.25">
      <c r="A40" s="18" t="s">
        <v>455</v>
      </c>
      <c r="B40" s="18" t="s">
        <v>178</v>
      </c>
      <c r="C40" s="18" t="s">
        <v>179</v>
      </c>
      <c r="D40" s="18" t="s">
        <v>180</v>
      </c>
      <c r="E40" s="18" t="s">
        <v>165</v>
      </c>
      <c r="F40" s="25">
        <v>18.88</v>
      </c>
      <c r="G40" s="26">
        <v>0.5</v>
      </c>
      <c r="H40" s="27">
        <v>5110</v>
      </c>
      <c r="I40" s="18">
        <v>9.44</v>
      </c>
      <c r="J40" s="18">
        <v>19635.199999999997</v>
      </c>
      <c r="K40" s="18">
        <v>550</v>
      </c>
      <c r="L40" s="27">
        <v>80</v>
      </c>
      <c r="M40" s="27"/>
      <c r="N40" s="27"/>
      <c r="O40" s="18" t="s">
        <v>403</v>
      </c>
      <c r="P40" s="18" t="s">
        <v>403</v>
      </c>
      <c r="Q40" s="18" t="s">
        <v>403</v>
      </c>
      <c r="R40" s="31" t="s">
        <v>403</v>
      </c>
      <c r="S40" s="18" t="s">
        <v>403</v>
      </c>
      <c r="T40" s="18" t="s">
        <v>403</v>
      </c>
      <c r="U40" s="18" t="s">
        <v>403</v>
      </c>
      <c r="V40" s="18" t="s">
        <v>403</v>
      </c>
      <c r="W40" s="18"/>
      <c r="X40" s="18"/>
      <c r="Y40" s="18"/>
      <c r="Z40" s="18"/>
      <c r="AA40" s="18"/>
    </row>
    <row r="41" spans="1:27" ht="14.25">
      <c r="A41" s="18" t="s">
        <v>455</v>
      </c>
      <c r="B41" s="16" t="s">
        <v>178</v>
      </c>
      <c r="C41" s="16" t="s">
        <v>179</v>
      </c>
      <c r="D41" s="16"/>
      <c r="E41" s="16"/>
      <c r="F41" s="33">
        <v>18.88</v>
      </c>
      <c r="G41" s="34">
        <v>0.5</v>
      </c>
      <c r="H41" s="35">
        <v>8340</v>
      </c>
      <c r="I41" s="16">
        <v>9.44</v>
      </c>
      <c r="J41" s="16">
        <v>19635.199999999997</v>
      </c>
      <c r="K41" s="16">
        <v>550</v>
      </c>
      <c r="L41" s="35">
        <v>80</v>
      </c>
      <c r="M41" s="35"/>
      <c r="N41" s="35"/>
      <c r="O41" s="16" t="s">
        <v>403</v>
      </c>
      <c r="P41" s="16" t="s">
        <v>403</v>
      </c>
      <c r="Q41" s="16" t="s">
        <v>403</v>
      </c>
      <c r="R41" s="84" t="s">
        <v>403</v>
      </c>
      <c r="S41" s="16" t="s">
        <v>403</v>
      </c>
      <c r="T41" s="16" t="s">
        <v>403</v>
      </c>
      <c r="U41" s="16" t="s">
        <v>403</v>
      </c>
      <c r="V41" s="16" t="s">
        <v>403</v>
      </c>
      <c r="W41" s="18"/>
      <c r="X41" s="18"/>
      <c r="Y41" s="18"/>
      <c r="Z41" s="18"/>
      <c r="AA41" s="18"/>
    </row>
    <row r="42" spans="1:27" ht="14.25">
      <c r="A42" s="18" t="s">
        <v>181</v>
      </c>
      <c r="B42" s="17" t="s">
        <v>181</v>
      </c>
      <c r="C42" s="17"/>
      <c r="D42" s="17"/>
      <c r="E42" s="17"/>
      <c r="F42" s="36"/>
      <c r="G42" s="37">
        <v>1</v>
      </c>
      <c r="H42" s="38"/>
      <c r="I42" s="17"/>
      <c r="J42" s="17">
        <v>39270.399999999994</v>
      </c>
      <c r="K42" s="17">
        <v>1100</v>
      </c>
      <c r="L42" s="38"/>
      <c r="M42" s="38" t="s">
        <v>139</v>
      </c>
      <c r="N42" s="38" t="s">
        <v>140</v>
      </c>
      <c r="O42" s="17">
        <v>13181.52</v>
      </c>
      <c r="P42" s="17">
        <v>955.92</v>
      </c>
      <c r="Q42" s="17">
        <v>5395.799999999999</v>
      </c>
      <c r="R42" s="31">
        <v>4948.0704</v>
      </c>
      <c r="S42" s="17">
        <v>106.92</v>
      </c>
      <c r="T42" s="17">
        <v>3004.1855999999993</v>
      </c>
      <c r="U42" s="17">
        <v>27592.415999999997</v>
      </c>
      <c r="V42" s="17">
        <v>67962.81599999999</v>
      </c>
      <c r="W42" s="18"/>
      <c r="X42" s="18"/>
      <c r="Y42" s="18"/>
      <c r="Z42" s="18"/>
      <c r="AA42" s="18"/>
    </row>
    <row r="43" spans="1:27" ht="14.25">
      <c r="A43" s="18" t="s">
        <v>403</v>
      </c>
      <c r="B43" s="18"/>
      <c r="C43" s="18"/>
      <c r="D43" s="18"/>
      <c r="E43" s="18"/>
      <c r="F43" s="25"/>
      <c r="G43" s="26"/>
      <c r="H43" s="27"/>
      <c r="I43" s="18"/>
      <c r="J43" s="18"/>
      <c r="K43" s="18"/>
      <c r="L43" s="27"/>
      <c r="M43" s="27"/>
      <c r="N43" s="27"/>
      <c r="O43" s="18" t="s">
        <v>403</v>
      </c>
      <c r="P43" s="18" t="s">
        <v>403</v>
      </c>
      <c r="Q43" s="18" t="s">
        <v>403</v>
      </c>
      <c r="R43" s="31" t="s">
        <v>403</v>
      </c>
      <c r="S43" s="18" t="s">
        <v>403</v>
      </c>
      <c r="T43" s="18" t="s">
        <v>403</v>
      </c>
      <c r="U43" s="18" t="s">
        <v>403</v>
      </c>
      <c r="V43" s="18" t="s">
        <v>403</v>
      </c>
      <c r="W43" s="18"/>
      <c r="X43" s="18"/>
      <c r="Y43" s="18"/>
      <c r="Z43" s="18"/>
      <c r="AA43" s="18"/>
    </row>
    <row r="44" spans="1:27" ht="14.25">
      <c r="A44" s="18" t="s">
        <v>456</v>
      </c>
      <c r="B44" s="18" t="s">
        <v>182</v>
      </c>
      <c r="C44" s="18" t="s">
        <v>183</v>
      </c>
      <c r="D44" s="18" t="s">
        <v>184</v>
      </c>
      <c r="E44" s="18" t="s">
        <v>165</v>
      </c>
      <c r="F44" s="25">
        <v>18.88</v>
      </c>
      <c r="G44" s="26">
        <v>1</v>
      </c>
      <c r="H44" s="27">
        <v>5110</v>
      </c>
      <c r="I44" s="18">
        <v>18.88</v>
      </c>
      <c r="J44" s="18">
        <v>39270.399999999994</v>
      </c>
      <c r="K44" s="18">
        <v>1100</v>
      </c>
      <c r="L44" s="27">
        <v>80</v>
      </c>
      <c r="M44" s="27" t="s">
        <v>139</v>
      </c>
      <c r="N44" s="27" t="s">
        <v>140</v>
      </c>
      <c r="O44" s="18">
        <v>13181.52</v>
      </c>
      <c r="P44" s="18">
        <v>955.92</v>
      </c>
      <c r="Q44" s="18">
        <v>5395.799999999999</v>
      </c>
      <c r="R44" s="31">
        <v>4948.0704</v>
      </c>
      <c r="S44" s="18">
        <v>106.92</v>
      </c>
      <c r="T44" s="18">
        <v>3004.1855999999993</v>
      </c>
      <c r="U44" s="18">
        <v>27592.415999999997</v>
      </c>
      <c r="V44" s="18">
        <v>67962.81599999999</v>
      </c>
      <c r="W44" s="18"/>
      <c r="X44" s="18"/>
      <c r="Y44" s="18"/>
      <c r="Z44" s="18"/>
      <c r="AA44" s="18"/>
    </row>
    <row r="45" spans="1:27" ht="14.25">
      <c r="A45" s="18" t="s">
        <v>403</v>
      </c>
      <c r="B45" s="18"/>
      <c r="C45" s="18"/>
      <c r="D45" s="18"/>
      <c r="E45" s="18"/>
      <c r="F45" s="25"/>
      <c r="G45" s="26"/>
      <c r="H45" s="27"/>
      <c r="I45" s="18"/>
      <c r="J45" s="18"/>
      <c r="K45" s="18"/>
      <c r="L45" s="27"/>
      <c r="M45" s="27"/>
      <c r="N45" s="27"/>
      <c r="O45" s="18" t="s">
        <v>403</v>
      </c>
      <c r="P45" s="18" t="s">
        <v>403</v>
      </c>
      <c r="Q45" s="18" t="s">
        <v>403</v>
      </c>
      <c r="R45" s="31" t="s">
        <v>403</v>
      </c>
      <c r="S45" s="18" t="s">
        <v>403</v>
      </c>
      <c r="T45" s="18" t="s">
        <v>403</v>
      </c>
      <c r="U45" s="18" t="s">
        <v>403</v>
      </c>
      <c r="V45" s="18" t="s">
        <v>403</v>
      </c>
      <c r="W45" s="18"/>
      <c r="X45" s="18"/>
      <c r="Y45" s="18"/>
      <c r="Z45" s="18"/>
      <c r="AA45" s="18"/>
    </row>
    <row r="46" spans="1:27" ht="14.25">
      <c r="A46" s="18" t="s">
        <v>457</v>
      </c>
      <c r="B46" s="18" t="s">
        <v>185</v>
      </c>
      <c r="C46" s="18" t="s">
        <v>186</v>
      </c>
      <c r="D46" s="18" t="s">
        <v>187</v>
      </c>
      <c r="E46" s="18" t="s">
        <v>188</v>
      </c>
      <c r="F46" s="25">
        <v>17.910881999999997</v>
      </c>
      <c r="G46" s="26">
        <v>0.5</v>
      </c>
      <c r="H46" s="27">
        <v>8130</v>
      </c>
      <c r="I46" s="18">
        <v>8.955440999999999</v>
      </c>
      <c r="J46" s="18">
        <v>18627.31728</v>
      </c>
      <c r="K46" s="18">
        <v>350</v>
      </c>
      <c r="L46" s="27">
        <v>80</v>
      </c>
      <c r="M46" s="27"/>
      <c r="N46" s="27"/>
      <c r="O46" s="18" t="s">
        <v>403</v>
      </c>
      <c r="P46" s="18" t="s">
        <v>403</v>
      </c>
      <c r="Q46" s="18" t="s">
        <v>403</v>
      </c>
      <c r="R46" s="31" t="s">
        <v>403</v>
      </c>
      <c r="S46" s="18" t="s">
        <v>403</v>
      </c>
      <c r="T46" s="18" t="s">
        <v>403</v>
      </c>
      <c r="U46" s="18" t="s">
        <v>403</v>
      </c>
      <c r="V46" s="18" t="s">
        <v>403</v>
      </c>
      <c r="W46" s="18"/>
      <c r="X46" s="18"/>
      <c r="Y46" s="18"/>
      <c r="Z46" s="18"/>
      <c r="AA46" s="18"/>
    </row>
    <row r="47" spans="1:27" ht="14.25">
      <c r="A47" s="18" t="s">
        <v>457</v>
      </c>
      <c r="B47" s="16" t="s">
        <v>185</v>
      </c>
      <c r="C47" s="16" t="s">
        <v>186</v>
      </c>
      <c r="D47" s="16" t="s">
        <v>187</v>
      </c>
      <c r="E47" s="16" t="s">
        <v>189</v>
      </c>
      <c r="F47" s="33">
        <v>17.910881999999997</v>
      </c>
      <c r="G47" s="34">
        <v>0.5</v>
      </c>
      <c r="H47" s="35">
        <v>8330</v>
      </c>
      <c r="I47" s="16">
        <v>8.955440999999999</v>
      </c>
      <c r="J47" s="16">
        <v>18627.31728</v>
      </c>
      <c r="K47" s="16">
        <v>350</v>
      </c>
      <c r="L47" s="35">
        <v>80</v>
      </c>
      <c r="M47" s="35"/>
      <c r="N47" s="35"/>
      <c r="O47" s="16" t="s">
        <v>403</v>
      </c>
      <c r="P47" s="16" t="s">
        <v>403</v>
      </c>
      <c r="Q47" s="16" t="s">
        <v>403</v>
      </c>
      <c r="R47" s="84" t="s">
        <v>403</v>
      </c>
      <c r="S47" s="16" t="s">
        <v>403</v>
      </c>
      <c r="T47" s="16" t="s">
        <v>403</v>
      </c>
      <c r="U47" s="16" t="s">
        <v>403</v>
      </c>
      <c r="V47" s="16" t="s">
        <v>403</v>
      </c>
      <c r="W47" s="18"/>
      <c r="X47" s="18"/>
      <c r="Y47" s="18"/>
      <c r="Z47" s="18"/>
      <c r="AA47" s="18"/>
    </row>
    <row r="48" spans="1:27" ht="14.25">
      <c r="A48" s="18" t="s">
        <v>190</v>
      </c>
      <c r="B48" s="17" t="s">
        <v>190</v>
      </c>
      <c r="C48" s="17"/>
      <c r="D48" s="17"/>
      <c r="E48" s="17"/>
      <c r="F48" s="36"/>
      <c r="G48" s="37">
        <v>1</v>
      </c>
      <c r="H48" s="38"/>
      <c r="I48" s="17"/>
      <c r="J48" s="17">
        <v>37254.63456</v>
      </c>
      <c r="K48" s="17">
        <v>700</v>
      </c>
      <c r="L48" s="38"/>
      <c r="M48" s="38" t="s">
        <v>139</v>
      </c>
      <c r="N48" s="38" t="s">
        <v>140</v>
      </c>
      <c r="O48" s="17">
        <v>13181.52</v>
      </c>
      <c r="P48" s="17">
        <v>955.92</v>
      </c>
      <c r="Q48" s="17">
        <v>5395.799999999999</v>
      </c>
      <c r="R48" s="31">
        <v>4694.08395456</v>
      </c>
      <c r="S48" s="17">
        <v>106.92</v>
      </c>
      <c r="T48" s="17">
        <v>2849.9795438399997</v>
      </c>
      <c r="U48" s="17">
        <v>27184.223498399995</v>
      </c>
      <c r="V48" s="17">
        <v>65138.858058399994</v>
      </c>
      <c r="W48" s="18"/>
      <c r="X48" s="18"/>
      <c r="Y48" s="18"/>
      <c r="Z48" s="18"/>
      <c r="AA48" s="18"/>
    </row>
    <row r="49" spans="1:27" ht="14.25">
      <c r="A49" s="18" t="s">
        <v>403</v>
      </c>
      <c r="B49" s="18"/>
      <c r="C49" s="18"/>
      <c r="D49" s="18"/>
      <c r="E49" s="18"/>
      <c r="F49" s="25"/>
      <c r="G49" s="26"/>
      <c r="H49" s="27"/>
      <c r="I49" s="18"/>
      <c r="J49" s="18"/>
      <c r="K49" s="18"/>
      <c r="L49" s="27"/>
      <c r="M49" s="27"/>
      <c r="N49" s="27"/>
      <c r="O49" s="18" t="s">
        <v>403</v>
      </c>
      <c r="P49" s="18" t="s">
        <v>403</v>
      </c>
      <c r="Q49" s="18" t="s">
        <v>403</v>
      </c>
      <c r="R49" s="31" t="s">
        <v>403</v>
      </c>
      <c r="S49" s="18" t="s">
        <v>403</v>
      </c>
      <c r="T49" s="18" t="s">
        <v>403</v>
      </c>
      <c r="U49" s="18" t="s">
        <v>403</v>
      </c>
      <c r="V49" s="18" t="s">
        <v>403</v>
      </c>
      <c r="W49" s="18"/>
      <c r="X49" s="18"/>
      <c r="Y49" s="18"/>
      <c r="Z49" s="18"/>
      <c r="AA49" s="18"/>
    </row>
    <row r="50" spans="1:27" ht="14.25">
      <c r="A50" s="18" t="s">
        <v>458</v>
      </c>
      <c r="B50" s="18" t="s">
        <v>191</v>
      </c>
      <c r="C50" s="18" t="s">
        <v>192</v>
      </c>
      <c r="D50" s="18" t="s">
        <v>193</v>
      </c>
      <c r="E50" s="18" t="s">
        <v>194</v>
      </c>
      <c r="F50" s="25">
        <v>19.7319645</v>
      </c>
      <c r="G50" s="26">
        <v>1</v>
      </c>
      <c r="H50" s="27">
        <v>3410</v>
      </c>
      <c r="I50" s="18">
        <v>19.7319645</v>
      </c>
      <c r="J50" s="18">
        <v>41042.48616</v>
      </c>
      <c r="K50" s="18">
        <v>500</v>
      </c>
      <c r="L50" s="27">
        <v>80</v>
      </c>
      <c r="M50" s="27" t="s">
        <v>139</v>
      </c>
      <c r="N50" s="27" t="s">
        <v>140</v>
      </c>
      <c r="O50" s="18">
        <v>13181.52</v>
      </c>
      <c r="P50" s="18">
        <v>955.92</v>
      </c>
      <c r="Q50" s="18">
        <v>5395.799999999999</v>
      </c>
      <c r="R50" s="31">
        <v>5171.3532561600005</v>
      </c>
      <c r="S50" s="18">
        <v>106.92</v>
      </c>
      <c r="T50" s="18">
        <v>3139.75019124</v>
      </c>
      <c r="U50" s="18">
        <v>27951.263447399997</v>
      </c>
      <c r="V50" s="18">
        <v>69493.7496074</v>
      </c>
      <c r="W50" s="18"/>
      <c r="X50" s="18"/>
      <c r="Y50" s="18"/>
      <c r="Z50" s="18"/>
      <c r="AA50" s="18"/>
    </row>
    <row r="51" spans="1:27" ht="14.25">
      <c r="A51" s="18" t="s">
        <v>403</v>
      </c>
      <c r="B51" s="18"/>
      <c r="C51" s="18"/>
      <c r="D51" s="18"/>
      <c r="E51" s="18"/>
      <c r="F51" s="25"/>
      <c r="G51" s="26"/>
      <c r="H51" s="27"/>
      <c r="I51" s="18"/>
      <c r="J51" s="18"/>
      <c r="K51" s="18"/>
      <c r="L51" s="27"/>
      <c r="M51" s="27"/>
      <c r="N51" s="27"/>
      <c r="O51" s="18" t="s">
        <v>403</v>
      </c>
      <c r="P51" s="18" t="s">
        <v>403</v>
      </c>
      <c r="Q51" s="18" t="s">
        <v>403</v>
      </c>
      <c r="R51" s="31" t="s">
        <v>403</v>
      </c>
      <c r="S51" s="18" t="s">
        <v>403</v>
      </c>
      <c r="T51" s="18" t="s">
        <v>403</v>
      </c>
      <c r="U51" s="18" t="s">
        <v>403</v>
      </c>
      <c r="V51" s="18" t="s">
        <v>403</v>
      </c>
      <c r="W51" s="18"/>
      <c r="X51" s="18"/>
      <c r="Y51" s="18"/>
      <c r="Z51" s="18"/>
      <c r="AA51" s="18"/>
    </row>
    <row r="52" spans="1:27" ht="14.25">
      <c r="A52" s="18" t="s">
        <v>459</v>
      </c>
      <c r="B52" s="18" t="s">
        <v>195</v>
      </c>
      <c r="C52" s="18" t="s">
        <v>196</v>
      </c>
      <c r="D52" s="18" t="s">
        <v>155</v>
      </c>
      <c r="E52" s="18" t="s">
        <v>197</v>
      </c>
      <c r="F52" s="25">
        <v>19.7319645</v>
      </c>
      <c r="G52" s="26">
        <v>1</v>
      </c>
      <c r="H52" s="27">
        <v>8120</v>
      </c>
      <c r="I52" s="18">
        <v>19.7319645</v>
      </c>
      <c r="J52" s="18">
        <v>41042.48616</v>
      </c>
      <c r="K52" s="18">
        <v>1500</v>
      </c>
      <c r="L52" s="27">
        <v>80</v>
      </c>
      <c r="M52" s="27" t="s">
        <v>139</v>
      </c>
      <c r="N52" s="27" t="s">
        <v>140</v>
      </c>
      <c r="O52" s="18">
        <v>13181.52</v>
      </c>
      <c r="P52" s="18">
        <v>955.92</v>
      </c>
      <c r="Q52" s="18">
        <v>5395.799999999999</v>
      </c>
      <c r="R52" s="31">
        <v>5171.3532561600005</v>
      </c>
      <c r="S52" s="18">
        <v>106.92</v>
      </c>
      <c r="T52" s="18">
        <v>3139.75019124</v>
      </c>
      <c r="U52" s="18">
        <v>27951.263447399997</v>
      </c>
      <c r="V52" s="18">
        <v>70493.7496074</v>
      </c>
      <c r="W52" s="18"/>
      <c r="X52" s="18"/>
      <c r="Y52" s="18"/>
      <c r="Z52" s="18"/>
      <c r="AA52" s="18"/>
    </row>
    <row r="53" spans="1:27" ht="14.25">
      <c r="A53" s="18" t="s">
        <v>403</v>
      </c>
      <c r="B53" s="18"/>
      <c r="C53" s="18"/>
      <c r="D53" s="18"/>
      <c r="E53" s="18"/>
      <c r="F53" s="25"/>
      <c r="G53" s="26"/>
      <c r="H53" s="27"/>
      <c r="I53" s="18"/>
      <c r="J53" s="18"/>
      <c r="K53" s="18"/>
      <c r="L53" s="27"/>
      <c r="M53" s="27"/>
      <c r="N53" s="27"/>
      <c r="O53" s="18" t="s">
        <v>403</v>
      </c>
      <c r="P53" s="18" t="s">
        <v>403</v>
      </c>
      <c r="Q53" s="18" t="s">
        <v>403</v>
      </c>
      <c r="R53" s="31" t="s">
        <v>403</v>
      </c>
      <c r="S53" s="18" t="s">
        <v>403</v>
      </c>
      <c r="T53" s="18" t="s">
        <v>403</v>
      </c>
      <c r="U53" s="18" t="s">
        <v>403</v>
      </c>
      <c r="V53" s="18" t="s">
        <v>403</v>
      </c>
      <c r="W53" s="18"/>
      <c r="X53" s="18"/>
      <c r="Y53" s="18"/>
      <c r="Z53" s="18"/>
      <c r="AA53" s="18"/>
    </row>
    <row r="54" spans="1:27" ht="14.25">
      <c r="A54" s="18" t="s">
        <v>460</v>
      </c>
      <c r="B54" s="18" t="s">
        <v>198</v>
      </c>
      <c r="C54" s="18" t="s">
        <v>199</v>
      </c>
      <c r="D54" s="18"/>
      <c r="E54" s="26" t="s">
        <v>134</v>
      </c>
      <c r="F54" s="25"/>
      <c r="G54" s="26">
        <v>1</v>
      </c>
      <c r="H54" s="27">
        <v>3120</v>
      </c>
      <c r="I54" s="18">
        <v>25.24</v>
      </c>
      <c r="J54" s="18">
        <v>52499.2</v>
      </c>
      <c r="K54" s="18">
        <v>300</v>
      </c>
      <c r="L54" s="27"/>
      <c r="M54" s="27" t="s">
        <v>135</v>
      </c>
      <c r="N54" s="27" t="s">
        <v>136</v>
      </c>
      <c r="O54" s="18">
        <v>14232.36</v>
      </c>
      <c r="P54" s="18">
        <v>0</v>
      </c>
      <c r="Q54" s="18">
        <v>0</v>
      </c>
      <c r="R54" s="31">
        <v>8819.8656</v>
      </c>
      <c r="S54" s="18">
        <v>106.92</v>
      </c>
      <c r="T54" s="18">
        <v>4016.1888</v>
      </c>
      <c r="U54" s="18">
        <v>27175.334399999996</v>
      </c>
      <c r="V54" s="18">
        <v>79974.53439999999</v>
      </c>
      <c r="W54" s="18"/>
      <c r="X54" s="18"/>
      <c r="Y54" s="18"/>
      <c r="Z54" s="18"/>
      <c r="AA54" s="18"/>
    </row>
    <row r="55" spans="1:27" ht="14.25">
      <c r="A55" s="18" t="s">
        <v>403</v>
      </c>
      <c r="B55" s="18"/>
      <c r="C55" s="18"/>
      <c r="D55" s="18"/>
      <c r="E55" s="26"/>
      <c r="F55" s="25"/>
      <c r="G55" s="26"/>
      <c r="H55" s="27"/>
      <c r="I55" s="18"/>
      <c r="J55" s="18"/>
      <c r="K55" s="18"/>
      <c r="L55" s="27"/>
      <c r="M55" s="27"/>
      <c r="N55" s="27"/>
      <c r="O55" s="18" t="s">
        <v>403</v>
      </c>
      <c r="P55" s="18" t="s">
        <v>403</v>
      </c>
      <c r="Q55" s="18" t="s">
        <v>403</v>
      </c>
      <c r="R55" s="31" t="s">
        <v>403</v>
      </c>
      <c r="S55" s="18" t="s">
        <v>403</v>
      </c>
      <c r="T55" s="18" t="s">
        <v>403</v>
      </c>
      <c r="U55" s="18" t="s">
        <v>403</v>
      </c>
      <c r="V55" s="18" t="s">
        <v>403</v>
      </c>
      <c r="W55" s="18"/>
      <c r="X55" s="18"/>
      <c r="Y55" s="18"/>
      <c r="Z55" s="18"/>
      <c r="AA55" s="18"/>
    </row>
    <row r="56" spans="1:27" ht="14.25">
      <c r="A56" s="18" t="s">
        <v>461</v>
      </c>
      <c r="B56" s="18" t="s">
        <v>200</v>
      </c>
      <c r="C56" s="18" t="s">
        <v>201</v>
      </c>
      <c r="D56" s="18" t="s">
        <v>202</v>
      </c>
      <c r="E56" s="18" t="s">
        <v>203</v>
      </c>
      <c r="F56" s="25">
        <v>19.747799999999998</v>
      </c>
      <c r="G56" s="26">
        <v>0.3</v>
      </c>
      <c r="H56" s="27">
        <v>1325</v>
      </c>
      <c r="I56" s="18">
        <v>5.924339999999999</v>
      </c>
      <c r="J56" s="18">
        <v>10782.298799999999</v>
      </c>
      <c r="K56" s="18">
        <v>0</v>
      </c>
      <c r="L56" s="27">
        <v>70</v>
      </c>
      <c r="M56" s="27"/>
      <c r="N56" s="27"/>
      <c r="O56" s="18" t="s">
        <v>403</v>
      </c>
      <c r="P56" s="18" t="s">
        <v>403</v>
      </c>
      <c r="Q56" s="18" t="s">
        <v>403</v>
      </c>
      <c r="R56" s="31" t="s">
        <v>403</v>
      </c>
      <c r="S56" s="18" t="s">
        <v>403</v>
      </c>
      <c r="T56" s="18" t="s">
        <v>403</v>
      </c>
      <c r="U56" s="18" t="s">
        <v>403</v>
      </c>
      <c r="V56" s="18" t="s">
        <v>403</v>
      </c>
      <c r="W56" s="18"/>
      <c r="X56" s="18"/>
      <c r="Y56" s="18"/>
      <c r="Z56" s="18"/>
      <c r="AA56" s="18"/>
    </row>
    <row r="57" spans="1:27" ht="14.25">
      <c r="A57" s="18" t="s">
        <v>461</v>
      </c>
      <c r="B57" s="18" t="s">
        <v>200</v>
      </c>
      <c r="C57" s="18" t="s">
        <v>201</v>
      </c>
      <c r="D57" s="18"/>
      <c r="E57" s="18"/>
      <c r="F57" s="25">
        <v>19.747799999999998</v>
      </c>
      <c r="G57" s="26">
        <v>0.35</v>
      </c>
      <c r="H57" s="27">
        <v>8110</v>
      </c>
      <c r="I57" s="18">
        <v>6.911729999999999</v>
      </c>
      <c r="J57" s="18">
        <v>12579.348599999998</v>
      </c>
      <c r="K57" s="18">
        <v>0</v>
      </c>
      <c r="L57" s="27">
        <v>70</v>
      </c>
      <c r="M57" s="27"/>
      <c r="N57" s="27"/>
      <c r="O57" s="18" t="s">
        <v>403</v>
      </c>
      <c r="P57" s="18" t="s">
        <v>403</v>
      </c>
      <c r="Q57" s="18" t="s">
        <v>403</v>
      </c>
      <c r="R57" s="31" t="s">
        <v>403</v>
      </c>
      <c r="S57" s="18" t="s">
        <v>403</v>
      </c>
      <c r="T57" s="18" t="s">
        <v>403</v>
      </c>
      <c r="U57" s="18" t="s">
        <v>403</v>
      </c>
      <c r="V57" s="18" t="s">
        <v>403</v>
      </c>
      <c r="W57" s="18"/>
      <c r="X57" s="18"/>
      <c r="Y57" s="18"/>
      <c r="Z57" s="18"/>
      <c r="AA57" s="18"/>
    </row>
    <row r="58" spans="1:27" ht="14.25">
      <c r="A58" s="18" t="s">
        <v>461</v>
      </c>
      <c r="B58" s="16" t="s">
        <v>200</v>
      </c>
      <c r="C58" s="16" t="s">
        <v>201</v>
      </c>
      <c r="D58" s="16"/>
      <c r="E58" s="16"/>
      <c r="F58" s="33">
        <v>19.747799999999998</v>
      </c>
      <c r="G58" s="34">
        <v>0.35</v>
      </c>
      <c r="H58" s="35">
        <v>8310</v>
      </c>
      <c r="I58" s="16">
        <v>6.911729999999999</v>
      </c>
      <c r="J58" s="16">
        <v>12579.348599999998</v>
      </c>
      <c r="K58" s="16">
        <v>0</v>
      </c>
      <c r="L58" s="35">
        <v>70</v>
      </c>
      <c r="M58" s="35"/>
      <c r="N58" s="35"/>
      <c r="O58" s="16" t="s">
        <v>403</v>
      </c>
      <c r="P58" s="16" t="s">
        <v>403</v>
      </c>
      <c r="Q58" s="16" t="s">
        <v>403</v>
      </c>
      <c r="R58" s="84" t="s">
        <v>403</v>
      </c>
      <c r="S58" s="16" t="s">
        <v>403</v>
      </c>
      <c r="T58" s="16" t="s">
        <v>403</v>
      </c>
      <c r="U58" s="16" t="s">
        <v>403</v>
      </c>
      <c r="V58" s="16" t="s">
        <v>403</v>
      </c>
      <c r="W58" s="18"/>
      <c r="X58" s="18"/>
      <c r="Y58" s="18"/>
      <c r="Z58" s="18"/>
      <c r="AA58" s="18"/>
    </row>
    <row r="59" spans="1:27" ht="14.25">
      <c r="A59" s="18" t="s">
        <v>204</v>
      </c>
      <c r="B59" s="17" t="s">
        <v>204</v>
      </c>
      <c r="C59" s="17"/>
      <c r="D59" s="17"/>
      <c r="E59" s="17"/>
      <c r="F59" s="36"/>
      <c r="G59" s="37">
        <v>0.9999999999999999</v>
      </c>
      <c r="H59" s="38"/>
      <c r="I59" s="17"/>
      <c r="J59" s="17">
        <v>35940.99599999999</v>
      </c>
      <c r="K59" s="17">
        <v>0</v>
      </c>
      <c r="L59" s="38"/>
      <c r="M59" s="38" t="s">
        <v>135</v>
      </c>
      <c r="N59" s="38" t="s">
        <v>140</v>
      </c>
      <c r="O59" s="17">
        <v>4340.28</v>
      </c>
      <c r="P59" s="17">
        <v>299.15999999999997</v>
      </c>
      <c r="Q59" s="17">
        <v>1541.6399999999999</v>
      </c>
      <c r="R59" s="31">
        <v>4528.565495999999</v>
      </c>
      <c r="S59" s="17">
        <v>106.92</v>
      </c>
      <c r="T59" s="17">
        <v>2749.486193999999</v>
      </c>
      <c r="U59" s="17">
        <v>13566.051689999998</v>
      </c>
      <c r="V59" s="17">
        <v>49507.04768999999</v>
      </c>
      <c r="W59" s="18"/>
      <c r="X59" s="18"/>
      <c r="Y59" s="18"/>
      <c r="Z59" s="18"/>
      <c r="AA59" s="18"/>
    </row>
    <row r="60" spans="1:27" ht="14.25">
      <c r="A60" s="18" t="s">
        <v>403</v>
      </c>
      <c r="B60" s="18"/>
      <c r="C60" s="18"/>
      <c r="D60" s="18"/>
      <c r="E60" s="18"/>
      <c r="F60" s="25"/>
      <c r="G60" s="26"/>
      <c r="H60" s="27"/>
      <c r="I60" s="18"/>
      <c r="J60" s="18"/>
      <c r="K60" s="18"/>
      <c r="L60" s="27"/>
      <c r="M60" s="27"/>
      <c r="N60" s="27"/>
      <c r="O60" s="18" t="s">
        <v>403</v>
      </c>
      <c r="P60" s="18" t="s">
        <v>403</v>
      </c>
      <c r="Q60" s="18" t="s">
        <v>403</v>
      </c>
      <c r="R60" s="31" t="s">
        <v>403</v>
      </c>
      <c r="S60" s="18" t="s">
        <v>403</v>
      </c>
      <c r="T60" s="18" t="s">
        <v>403</v>
      </c>
      <c r="U60" s="18" t="s">
        <v>403</v>
      </c>
      <c r="V60" s="18" t="s">
        <v>403</v>
      </c>
      <c r="W60" s="18"/>
      <c r="X60" s="18"/>
      <c r="Y60" s="18"/>
      <c r="Z60" s="18"/>
      <c r="AA60" s="18"/>
    </row>
    <row r="61" spans="1:27" ht="14.25">
      <c r="A61" s="18" t="s">
        <v>462</v>
      </c>
      <c r="B61" s="18" t="s">
        <v>205</v>
      </c>
      <c r="C61" s="18" t="s">
        <v>206</v>
      </c>
      <c r="D61" s="18"/>
      <c r="E61" s="26" t="s">
        <v>207</v>
      </c>
      <c r="F61" s="25"/>
      <c r="G61" s="26">
        <v>1</v>
      </c>
      <c r="H61" s="27">
        <v>3120</v>
      </c>
      <c r="I61" s="18">
        <v>27.84</v>
      </c>
      <c r="J61" s="18">
        <v>57907.2</v>
      </c>
      <c r="K61" s="18">
        <v>300</v>
      </c>
      <c r="L61" s="27"/>
      <c r="M61" s="27" t="s">
        <v>139</v>
      </c>
      <c r="N61" s="27" t="s">
        <v>136</v>
      </c>
      <c r="O61" s="18">
        <v>14232.36</v>
      </c>
      <c r="P61" s="18">
        <v>0</v>
      </c>
      <c r="Q61" s="18">
        <v>0</v>
      </c>
      <c r="R61" s="31">
        <v>9728.4096</v>
      </c>
      <c r="S61" s="18">
        <v>106.92</v>
      </c>
      <c r="T61" s="18">
        <v>4429.900799999999</v>
      </c>
      <c r="U61" s="18">
        <v>28497.590399999997</v>
      </c>
      <c r="V61" s="18">
        <v>86704.7904</v>
      </c>
      <c r="W61" s="18"/>
      <c r="X61" s="18"/>
      <c r="Y61" s="18"/>
      <c r="Z61" s="18"/>
      <c r="AA61" s="18"/>
    </row>
    <row r="62" spans="1:27" ht="14.25">
      <c r="A62" s="18"/>
      <c r="B62" s="18"/>
      <c r="C62" s="18"/>
      <c r="D62" s="18"/>
      <c r="E62" s="26"/>
      <c r="F62" s="25"/>
      <c r="G62" s="26"/>
      <c r="H62" s="27"/>
      <c r="I62" s="18"/>
      <c r="J62" s="18"/>
      <c r="K62" s="18"/>
      <c r="L62" s="27"/>
      <c r="M62" s="27"/>
      <c r="N62" s="27"/>
      <c r="O62" s="18"/>
      <c r="P62" s="18"/>
      <c r="Q62" s="18"/>
      <c r="R62" s="31"/>
      <c r="S62" s="18"/>
      <c r="T62" s="18"/>
      <c r="U62" s="18"/>
      <c r="V62" s="18"/>
      <c r="W62" s="18"/>
      <c r="X62" s="18"/>
      <c r="Y62" s="18"/>
      <c r="Z62" s="18"/>
      <c r="AA62" s="18"/>
    </row>
    <row r="63" spans="1:27" ht="14.25">
      <c r="A63" s="18" t="s">
        <v>463</v>
      </c>
      <c r="B63" s="18" t="s">
        <v>411</v>
      </c>
      <c r="C63" s="18" t="s">
        <v>210</v>
      </c>
      <c r="D63" s="18" t="s">
        <v>364</v>
      </c>
      <c r="E63" s="18" t="s">
        <v>365</v>
      </c>
      <c r="F63" s="25">
        <v>3203.94</v>
      </c>
      <c r="G63" s="26">
        <v>0.3</v>
      </c>
      <c r="H63" s="27">
        <v>1230</v>
      </c>
      <c r="I63" s="18">
        <v>961.182</v>
      </c>
      <c r="J63" s="18">
        <v>24450</v>
      </c>
      <c r="K63" s="18">
        <v>210</v>
      </c>
      <c r="L63" s="27">
        <v>1</v>
      </c>
      <c r="M63" s="27"/>
      <c r="N63" s="27"/>
      <c r="O63" s="18" t="s">
        <v>403</v>
      </c>
      <c r="P63" s="18" t="s">
        <v>403</v>
      </c>
      <c r="Q63" s="18" t="s">
        <v>403</v>
      </c>
      <c r="R63" s="31" t="s">
        <v>403</v>
      </c>
      <c r="S63" s="18" t="s">
        <v>403</v>
      </c>
      <c r="T63" s="18" t="s">
        <v>403</v>
      </c>
      <c r="U63" s="18" t="s">
        <v>403</v>
      </c>
      <c r="V63" s="18" t="s">
        <v>403</v>
      </c>
      <c r="W63" s="18"/>
      <c r="X63" s="18"/>
      <c r="Y63" s="18"/>
      <c r="Z63" s="18"/>
      <c r="AA63" s="18"/>
    </row>
    <row r="64" spans="1:27" ht="14.25">
      <c r="A64" s="18" t="s">
        <v>463</v>
      </c>
      <c r="B64" s="18" t="s">
        <v>411</v>
      </c>
      <c r="C64" s="18" t="s">
        <v>210</v>
      </c>
      <c r="D64" s="18"/>
      <c r="E64" s="18"/>
      <c r="F64" s="25">
        <v>3203.94</v>
      </c>
      <c r="G64" s="26">
        <v>0.3</v>
      </c>
      <c r="H64" s="27">
        <v>5010</v>
      </c>
      <c r="I64" s="18">
        <v>961.182</v>
      </c>
      <c r="J64" s="18">
        <v>24450</v>
      </c>
      <c r="K64" s="18">
        <v>210</v>
      </c>
      <c r="L64" s="27">
        <v>1</v>
      </c>
      <c r="M64" s="27"/>
      <c r="N64" s="27"/>
      <c r="O64" s="18" t="s">
        <v>403</v>
      </c>
      <c r="P64" s="18" t="s">
        <v>403</v>
      </c>
      <c r="Q64" s="18" t="s">
        <v>403</v>
      </c>
      <c r="R64" s="31" t="s">
        <v>403</v>
      </c>
      <c r="S64" s="18" t="s">
        <v>403</v>
      </c>
      <c r="T64" s="18" t="s">
        <v>403</v>
      </c>
      <c r="U64" s="18" t="s">
        <v>403</v>
      </c>
      <c r="V64" s="18" t="s">
        <v>403</v>
      </c>
      <c r="W64" s="18"/>
      <c r="X64" s="18"/>
      <c r="Y64" s="18"/>
      <c r="Z64" s="18"/>
      <c r="AA64" s="18"/>
    </row>
    <row r="65" spans="1:27" ht="14.25">
      <c r="A65" s="18" t="s">
        <v>463</v>
      </c>
      <c r="B65" s="18" t="s">
        <v>411</v>
      </c>
      <c r="C65" s="18" t="s">
        <v>210</v>
      </c>
      <c r="D65" s="18"/>
      <c r="E65" s="18"/>
      <c r="F65" s="25">
        <v>3203.94</v>
      </c>
      <c r="G65" s="26">
        <v>0.15</v>
      </c>
      <c r="H65" s="27">
        <v>8110</v>
      </c>
      <c r="I65" s="18">
        <v>480.591</v>
      </c>
      <c r="J65" s="18">
        <v>12225</v>
      </c>
      <c r="K65" s="18">
        <v>105</v>
      </c>
      <c r="L65" s="27">
        <v>1</v>
      </c>
      <c r="M65" s="27"/>
      <c r="N65" s="27"/>
      <c r="O65" s="18" t="s">
        <v>403</v>
      </c>
      <c r="P65" s="18" t="s">
        <v>403</v>
      </c>
      <c r="Q65" s="18" t="s">
        <v>403</v>
      </c>
      <c r="R65" s="31" t="s">
        <v>403</v>
      </c>
      <c r="S65" s="18" t="s">
        <v>403</v>
      </c>
      <c r="T65" s="18" t="s">
        <v>403</v>
      </c>
      <c r="U65" s="18" t="s">
        <v>403</v>
      </c>
      <c r="V65" s="18" t="s">
        <v>403</v>
      </c>
      <c r="W65" s="18"/>
      <c r="X65" s="18"/>
      <c r="Y65" s="18"/>
      <c r="Z65" s="18"/>
      <c r="AA65" s="18"/>
    </row>
    <row r="66" spans="1:27" ht="14.25">
      <c r="A66" s="18" t="s">
        <v>463</v>
      </c>
      <c r="B66" s="18" t="s">
        <v>411</v>
      </c>
      <c r="C66" s="18" t="s">
        <v>210</v>
      </c>
      <c r="D66" s="18"/>
      <c r="E66" s="18"/>
      <c r="F66" s="25">
        <v>3203.94</v>
      </c>
      <c r="G66" s="26">
        <v>0.15</v>
      </c>
      <c r="H66" s="27">
        <v>8310</v>
      </c>
      <c r="I66" s="18">
        <v>480.591</v>
      </c>
      <c r="J66" s="18">
        <v>12225</v>
      </c>
      <c r="K66" s="18">
        <v>105</v>
      </c>
      <c r="L66" s="27">
        <v>1</v>
      </c>
      <c r="M66" s="27"/>
      <c r="N66" s="27"/>
      <c r="O66" s="18" t="s">
        <v>403</v>
      </c>
      <c r="P66" s="18" t="s">
        <v>403</v>
      </c>
      <c r="Q66" s="18" t="s">
        <v>403</v>
      </c>
      <c r="R66" s="31" t="s">
        <v>403</v>
      </c>
      <c r="S66" s="18" t="s">
        <v>403</v>
      </c>
      <c r="T66" s="18" t="s">
        <v>403</v>
      </c>
      <c r="U66" s="18" t="s">
        <v>403</v>
      </c>
      <c r="V66" s="18" t="s">
        <v>403</v>
      </c>
      <c r="W66" s="18"/>
      <c r="X66" s="18"/>
      <c r="Y66" s="18"/>
      <c r="Z66" s="18"/>
      <c r="AA66" s="18"/>
    </row>
    <row r="67" spans="1:27" ht="14.25">
      <c r="A67" s="18" t="s">
        <v>463</v>
      </c>
      <c r="B67" s="18" t="s">
        <v>411</v>
      </c>
      <c r="C67" s="18" t="s">
        <v>210</v>
      </c>
      <c r="D67" s="16"/>
      <c r="E67" s="16"/>
      <c r="F67" s="33">
        <v>3203.94</v>
      </c>
      <c r="G67" s="34">
        <v>0.1</v>
      </c>
      <c r="H67" s="35">
        <v>8790</v>
      </c>
      <c r="I67" s="16">
        <v>320.394</v>
      </c>
      <c r="J67" s="18">
        <v>8150</v>
      </c>
      <c r="K67" s="16">
        <v>70</v>
      </c>
      <c r="L67" s="35">
        <v>1</v>
      </c>
      <c r="M67" s="35"/>
      <c r="N67" s="35"/>
      <c r="O67" s="16" t="s">
        <v>403</v>
      </c>
      <c r="P67" s="16" t="s">
        <v>403</v>
      </c>
      <c r="Q67" s="16" t="s">
        <v>403</v>
      </c>
      <c r="R67" s="84" t="s">
        <v>403</v>
      </c>
      <c r="S67" s="16" t="s">
        <v>403</v>
      </c>
      <c r="T67" s="16" t="s">
        <v>403</v>
      </c>
      <c r="U67" s="16" t="s">
        <v>403</v>
      </c>
      <c r="V67" s="16" t="s">
        <v>403</v>
      </c>
      <c r="W67" s="18"/>
      <c r="X67" s="18"/>
      <c r="Y67" s="18"/>
      <c r="Z67" s="18"/>
      <c r="AA67" s="18"/>
    </row>
    <row r="68" spans="1:27" ht="14.25">
      <c r="A68" s="18" t="s">
        <v>412</v>
      </c>
      <c r="B68" s="17" t="s">
        <v>412</v>
      </c>
      <c r="C68" s="17"/>
      <c r="D68" s="17"/>
      <c r="E68" s="17"/>
      <c r="F68" s="36"/>
      <c r="G68" s="37">
        <v>1</v>
      </c>
      <c r="H68" s="38"/>
      <c r="I68" s="17"/>
      <c r="J68" s="17">
        <v>81500</v>
      </c>
      <c r="K68" s="17">
        <v>700</v>
      </c>
      <c r="L68" s="38"/>
      <c r="M68" s="38" t="s">
        <v>139</v>
      </c>
      <c r="N68" s="38"/>
      <c r="O68" s="17">
        <v>13181.52</v>
      </c>
      <c r="P68" s="17">
        <v>955.92</v>
      </c>
      <c r="Q68" s="17">
        <v>5395.799999999999</v>
      </c>
      <c r="R68" s="31">
        <v>10269</v>
      </c>
      <c r="S68" s="17">
        <v>106.92</v>
      </c>
      <c r="T68" s="17">
        <v>6234.75</v>
      </c>
      <c r="U68" s="17">
        <v>36143.909999999996</v>
      </c>
      <c r="V68" s="17">
        <v>118343.91</v>
      </c>
      <c r="W68" s="18"/>
      <c r="X68" s="18"/>
      <c r="Y68" s="18"/>
      <c r="Z68" s="18"/>
      <c r="AA68" s="18"/>
    </row>
    <row r="69" spans="1:27" ht="14.25">
      <c r="A69" s="18" t="s">
        <v>403</v>
      </c>
      <c r="B69" s="18"/>
      <c r="C69" s="18"/>
      <c r="D69" s="18"/>
      <c r="E69" s="26"/>
      <c r="F69" s="25"/>
      <c r="G69" s="26"/>
      <c r="H69" s="27"/>
      <c r="I69" s="18"/>
      <c r="J69" s="18"/>
      <c r="K69" s="18"/>
      <c r="L69" s="27"/>
      <c r="M69" s="27"/>
      <c r="N69" s="27"/>
      <c r="O69" s="18" t="s">
        <v>403</v>
      </c>
      <c r="P69" s="18" t="s">
        <v>403</v>
      </c>
      <c r="Q69" s="18" t="s">
        <v>403</v>
      </c>
      <c r="R69" s="31" t="s">
        <v>403</v>
      </c>
      <c r="S69" s="18" t="s">
        <v>403</v>
      </c>
      <c r="T69" s="18" t="s">
        <v>403</v>
      </c>
      <c r="U69" s="18" t="s">
        <v>403</v>
      </c>
      <c r="V69" s="18" t="s">
        <v>403</v>
      </c>
      <c r="W69" s="18"/>
      <c r="X69" s="18"/>
      <c r="Y69" s="18"/>
      <c r="Z69" s="18"/>
      <c r="AA69" s="18"/>
    </row>
    <row r="70" spans="1:27" ht="14.25">
      <c r="A70" s="18" t="s">
        <v>464</v>
      </c>
      <c r="B70" s="18" t="s">
        <v>208</v>
      </c>
      <c r="C70" s="18" t="s">
        <v>186</v>
      </c>
      <c r="D70" s="18" t="s">
        <v>209</v>
      </c>
      <c r="E70" s="18" t="s">
        <v>194</v>
      </c>
      <c r="F70" s="25">
        <v>19.7319645</v>
      </c>
      <c r="G70" s="26">
        <v>1</v>
      </c>
      <c r="H70" s="27">
        <v>3410</v>
      </c>
      <c r="I70" s="18">
        <v>19.7319645</v>
      </c>
      <c r="J70" s="18">
        <v>41042.48616</v>
      </c>
      <c r="K70" s="18">
        <v>1100</v>
      </c>
      <c r="L70" s="27">
        <v>80</v>
      </c>
      <c r="M70" s="27" t="s">
        <v>139</v>
      </c>
      <c r="N70" s="27" t="s">
        <v>140</v>
      </c>
      <c r="O70" s="18">
        <v>13181.52</v>
      </c>
      <c r="P70" s="18">
        <v>955.92</v>
      </c>
      <c r="Q70" s="18">
        <v>5395.799999999999</v>
      </c>
      <c r="R70" s="31">
        <v>5171.3532561600005</v>
      </c>
      <c r="S70" s="18">
        <v>106.92</v>
      </c>
      <c r="T70" s="18">
        <v>3139.75019124</v>
      </c>
      <c r="U70" s="18">
        <v>27951.263447399997</v>
      </c>
      <c r="V70" s="18">
        <v>70093.7496074</v>
      </c>
      <c r="W70" s="18"/>
      <c r="X70" s="18"/>
      <c r="Y70" s="18"/>
      <c r="Z70" s="18"/>
      <c r="AA70" s="18"/>
    </row>
    <row r="71" spans="1:27" ht="14.25">
      <c r="A71" s="18" t="s">
        <v>403</v>
      </c>
      <c r="B71" s="18"/>
      <c r="C71" s="18"/>
      <c r="D71" s="18"/>
      <c r="E71" s="18"/>
      <c r="F71" s="25"/>
      <c r="G71" s="26"/>
      <c r="H71" s="27"/>
      <c r="I71" s="18"/>
      <c r="J71" s="18"/>
      <c r="K71" s="18"/>
      <c r="L71" s="27"/>
      <c r="M71" s="27"/>
      <c r="N71" s="27"/>
      <c r="O71" s="18" t="s">
        <v>403</v>
      </c>
      <c r="P71" s="18" t="s">
        <v>403</v>
      </c>
      <c r="Q71" s="18" t="s">
        <v>403</v>
      </c>
      <c r="R71" s="31" t="s">
        <v>403</v>
      </c>
      <c r="S71" s="18" t="s">
        <v>403</v>
      </c>
      <c r="T71" s="18" t="s">
        <v>403</v>
      </c>
      <c r="U71" s="18" t="s">
        <v>403</v>
      </c>
      <c r="V71" s="18" t="s">
        <v>403</v>
      </c>
      <c r="W71" s="18"/>
      <c r="X71" s="18"/>
      <c r="Y71" s="18"/>
      <c r="Z71" s="18"/>
      <c r="AA71" s="18"/>
    </row>
    <row r="72" spans="1:27" ht="14.25">
      <c r="A72" s="18" t="s">
        <v>403</v>
      </c>
      <c r="B72" s="18"/>
      <c r="C72" s="18"/>
      <c r="D72" s="18"/>
      <c r="E72" s="18"/>
      <c r="F72" s="25"/>
      <c r="G72" s="26"/>
      <c r="H72" s="27"/>
      <c r="I72" s="18"/>
      <c r="J72" s="18"/>
      <c r="K72" s="18"/>
      <c r="L72" s="27"/>
      <c r="M72" s="27"/>
      <c r="N72" s="27"/>
      <c r="O72" s="18" t="s">
        <v>403</v>
      </c>
      <c r="P72" s="18" t="s">
        <v>403</v>
      </c>
      <c r="Q72" s="18" t="s">
        <v>403</v>
      </c>
      <c r="R72" s="31" t="s">
        <v>403</v>
      </c>
      <c r="S72" s="18" t="s">
        <v>403</v>
      </c>
      <c r="T72" s="18" t="s">
        <v>403</v>
      </c>
      <c r="U72" s="18" t="s">
        <v>403</v>
      </c>
      <c r="V72" s="18" t="s">
        <v>403</v>
      </c>
      <c r="W72" s="18"/>
      <c r="X72" s="18"/>
      <c r="Y72" s="18"/>
      <c r="Z72" s="18"/>
      <c r="AA72" s="18"/>
    </row>
    <row r="73" spans="1:27" ht="14.25">
      <c r="A73" s="18" t="s">
        <v>465</v>
      </c>
      <c r="B73" s="18" t="s">
        <v>213</v>
      </c>
      <c r="C73" s="18" t="s">
        <v>214</v>
      </c>
      <c r="D73" s="18"/>
      <c r="E73" s="26" t="s">
        <v>134</v>
      </c>
      <c r="F73" s="25"/>
      <c r="G73" s="26">
        <v>1</v>
      </c>
      <c r="H73" s="27">
        <v>3120</v>
      </c>
      <c r="I73" s="18">
        <v>24.09</v>
      </c>
      <c r="J73" s="18">
        <v>50107.200000000004</v>
      </c>
      <c r="K73" s="18">
        <v>100</v>
      </c>
      <c r="L73" s="27"/>
      <c r="M73" s="27" t="s">
        <v>139</v>
      </c>
      <c r="N73" s="27" t="s">
        <v>136</v>
      </c>
      <c r="O73" s="18">
        <v>14232.36</v>
      </c>
      <c r="P73" s="18">
        <v>0</v>
      </c>
      <c r="Q73" s="18">
        <v>0</v>
      </c>
      <c r="R73" s="31">
        <v>8418.009600000001</v>
      </c>
      <c r="S73" s="18">
        <v>106.92</v>
      </c>
      <c r="T73" s="18">
        <v>3833.2008</v>
      </c>
      <c r="U73" s="18">
        <v>26590.4904</v>
      </c>
      <c r="V73" s="18">
        <v>76797.6904</v>
      </c>
      <c r="W73" s="18"/>
      <c r="X73" s="18"/>
      <c r="Y73" s="18"/>
      <c r="Z73" s="18"/>
      <c r="AA73" s="18"/>
    </row>
    <row r="74" spans="1:27" ht="14.25">
      <c r="A74" s="18" t="s">
        <v>403</v>
      </c>
      <c r="B74" s="18"/>
      <c r="C74" s="18"/>
      <c r="D74" s="18"/>
      <c r="E74" s="26"/>
      <c r="F74" s="25"/>
      <c r="G74" s="26"/>
      <c r="H74" s="27"/>
      <c r="I74" s="18"/>
      <c r="J74" s="18"/>
      <c r="K74" s="18"/>
      <c r="L74" s="27"/>
      <c r="M74" s="27"/>
      <c r="N74" s="27"/>
      <c r="O74" s="18" t="s">
        <v>403</v>
      </c>
      <c r="P74" s="18" t="s">
        <v>403</v>
      </c>
      <c r="Q74" s="18" t="s">
        <v>403</v>
      </c>
      <c r="R74" s="31" t="s">
        <v>403</v>
      </c>
      <c r="S74" s="18" t="s">
        <v>403</v>
      </c>
      <c r="T74" s="18" t="s">
        <v>403</v>
      </c>
      <c r="U74" s="18" t="s">
        <v>403</v>
      </c>
      <c r="V74" s="18" t="s">
        <v>403</v>
      </c>
      <c r="W74" s="18"/>
      <c r="X74" s="18"/>
      <c r="Y74" s="18"/>
      <c r="Z74" s="18"/>
      <c r="AA74" s="18"/>
    </row>
    <row r="75" spans="1:27" ht="14.25">
      <c r="A75" s="18" t="s">
        <v>466</v>
      </c>
      <c r="B75" s="18" t="s">
        <v>215</v>
      </c>
      <c r="C75" s="18" t="s">
        <v>216</v>
      </c>
      <c r="D75" s="18" t="s">
        <v>217</v>
      </c>
      <c r="E75" s="18" t="s">
        <v>218</v>
      </c>
      <c r="F75" s="25">
        <v>19.01424375</v>
      </c>
      <c r="G75" s="26">
        <v>0.35</v>
      </c>
      <c r="H75" s="27">
        <v>1325</v>
      </c>
      <c r="I75" s="18">
        <v>6.654985312499999</v>
      </c>
      <c r="J75" s="18">
        <v>12112.073268749999</v>
      </c>
      <c r="K75" s="18">
        <v>385</v>
      </c>
      <c r="L75" s="27">
        <v>70</v>
      </c>
      <c r="M75" s="27"/>
      <c r="N75" s="27"/>
      <c r="O75" s="18" t="s">
        <v>403</v>
      </c>
      <c r="P75" s="18" t="s">
        <v>403</v>
      </c>
      <c r="Q75" s="18" t="s">
        <v>403</v>
      </c>
      <c r="R75" s="31" t="s">
        <v>403</v>
      </c>
      <c r="S75" s="18" t="s">
        <v>403</v>
      </c>
      <c r="T75" s="18" t="s">
        <v>403</v>
      </c>
      <c r="U75" s="18" t="s">
        <v>403</v>
      </c>
      <c r="V75" s="18" t="s">
        <v>403</v>
      </c>
      <c r="W75" s="18"/>
      <c r="X75" s="18"/>
      <c r="Y75" s="18"/>
      <c r="Z75" s="18"/>
      <c r="AA75" s="18"/>
    </row>
    <row r="76" spans="1:27" ht="14.25">
      <c r="A76" s="18" t="s">
        <v>466</v>
      </c>
      <c r="B76" s="18" t="s">
        <v>215</v>
      </c>
      <c r="C76" s="18" t="s">
        <v>216</v>
      </c>
      <c r="D76" s="18" t="s">
        <v>219</v>
      </c>
      <c r="E76" s="18" t="s">
        <v>220</v>
      </c>
      <c r="F76" s="25">
        <v>19.01424375</v>
      </c>
      <c r="G76" s="26">
        <v>0.25</v>
      </c>
      <c r="H76" s="27">
        <v>1110</v>
      </c>
      <c r="I76" s="18">
        <v>4.7535609375</v>
      </c>
      <c r="J76" s="18">
        <v>8651.480906249999</v>
      </c>
      <c r="K76" s="18">
        <v>275</v>
      </c>
      <c r="L76" s="27">
        <v>70</v>
      </c>
      <c r="M76" s="27"/>
      <c r="N76" s="27"/>
      <c r="O76" s="18" t="s">
        <v>403</v>
      </c>
      <c r="P76" s="18" t="s">
        <v>403</v>
      </c>
      <c r="Q76" s="18" t="s">
        <v>403</v>
      </c>
      <c r="R76" s="31" t="s">
        <v>403</v>
      </c>
      <c r="S76" s="18" t="s">
        <v>403</v>
      </c>
      <c r="T76" s="18" t="s">
        <v>403</v>
      </c>
      <c r="U76" s="18" t="s">
        <v>403</v>
      </c>
      <c r="V76" s="18" t="s">
        <v>403</v>
      </c>
      <c r="W76" s="18"/>
      <c r="X76" s="18"/>
      <c r="Y76" s="18"/>
      <c r="Z76" s="18"/>
      <c r="AA76" s="18"/>
    </row>
    <row r="77" spans="1:27" ht="14.25">
      <c r="A77" s="18" t="s">
        <v>466</v>
      </c>
      <c r="B77" s="18" t="s">
        <v>215</v>
      </c>
      <c r="C77" s="18" t="s">
        <v>216</v>
      </c>
      <c r="D77" s="18"/>
      <c r="E77" s="18"/>
      <c r="F77" s="25">
        <v>19.01424375</v>
      </c>
      <c r="G77" s="26">
        <v>0.2</v>
      </c>
      <c r="H77" s="27">
        <v>8110</v>
      </c>
      <c r="I77" s="18">
        <v>3.80284875</v>
      </c>
      <c r="J77" s="18">
        <v>6921.184725</v>
      </c>
      <c r="K77" s="18">
        <v>220</v>
      </c>
      <c r="L77" s="27">
        <v>70</v>
      </c>
      <c r="M77" s="27"/>
      <c r="N77" s="27"/>
      <c r="O77" s="18" t="s">
        <v>403</v>
      </c>
      <c r="P77" s="18" t="s">
        <v>403</v>
      </c>
      <c r="Q77" s="18" t="s">
        <v>403</v>
      </c>
      <c r="R77" s="31" t="s">
        <v>403</v>
      </c>
      <c r="S77" s="18" t="s">
        <v>403</v>
      </c>
      <c r="T77" s="18" t="s">
        <v>403</v>
      </c>
      <c r="U77" s="18" t="s">
        <v>403</v>
      </c>
      <c r="V77" s="18" t="s">
        <v>403</v>
      </c>
      <c r="W77" s="18"/>
      <c r="X77" s="18"/>
      <c r="Y77" s="18"/>
      <c r="Z77" s="18"/>
      <c r="AA77" s="18"/>
    </row>
    <row r="78" spans="1:27" ht="14.25">
      <c r="A78" s="18" t="s">
        <v>466</v>
      </c>
      <c r="B78" s="16" t="s">
        <v>215</v>
      </c>
      <c r="C78" s="16" t="s">
        <v>216</v>
      </c>
      <c r="D78" s="16"/>
      <c r="E78" s="16"/>
      <c r="F78" s="33">
        <v>19.01424375</v>
      </c>
      <c r="G78" s="34">
        <v>0.2</v>
      </c>
      <c r="H78" s="35">
        <v>8310</v>
      </c>
      <c r="I78" s="16">
        <v>3.80284875</v>
      </c>
      <c r="J78" s="16">
        <v>6921.184725</v>
      </c>
      <c r="K78" s="16">
        <v>220</v>
      </c>
      <c r="L78" s="35">
        <v>70</v>
      </c>
      <c r="M78" s="35"/>
      <c r="N78" s="35"/>
      <c r="O78" s="16" t="s">
        <v>403</v>
      </c>
      <c r="P78" s="16" t="s">
        <v>403</v>
      </c>
      <c r="Q78" s="16" t="s">
        <v>403</v>
      </c>
      <c r="R78" s="84" t="s">
        <v>403</v>
      </c>
      <c r="S78" s="16" t="s">
        <v>403</v>
      </c>
      <c r="T78" s="16" t="s">
        <v>403</v>
      </c>
      <c r="U78" s="16" t="s">
        <v>403</v>
      </c>
      <c r="V78" s="16" t="s">
        <v>403</v>
      </c>
      <c r="W78" s="18"/>
      <c r="X78" s="18"/>
      <c r="Y78" s="18"/>
      <c r="Z78" s="18"/>
      <c r="AA78" s="18"/>
    </row>
    <row r="79" spans="1:27" ht="14.25">
      <c r="A79" s="18" t="s">
        <v>397</v>
      </c>
      <c r="B79" s="17" t="s">
        <v>397</v>
      </c>
      <c r="C79" s="17"/>
      <c r="D79" s="17"/>
      <c r="E79" s="17"/>
      <c r="F79" s="36"/>
      <c r="G79" s="37">
        <v>1</v>
      </c>
      <c r="H79" s="38"/>
      <c r="I79" s="17"/>
      <c r="J79" s="17">
        <v>34605.923624999996</v>
      </c>
      <c r="K79" s="17">
        <v>1100</v>
      </c>
      <c r="L79" s="38"/>
      <c r="M79" s="38" t="s">
        <v>135</v>
      </c>
      <c r="N79" s="38" t="s">
        <v>140</v>
      </c>
      <c r="O79" s="17">
        <v>4340.28</v>
      </c>
      <c r="P79" s="17">
        <v>299.15999999999997</v>
      </c>
      <c r="Q79" s="17">
        <v>1541.6399999999999</v>
      </c>
      <c r="R79" s="31">
        <v>4360.34637675</v>
      </c>
      <c r="S79" s="17">
        <v>106.92</v>
      </c>
      <c r="T79" s="17">
        <v>2647.3531573124997</v>
      </c>
      <c r="U79" s="17">
        <v>13295.6995340625</v>
      </c>
      <c r="V79" s="17">
        <v>49001.623159062496</v>
      </c>
      <c r="W79" s="18"/>
      <c r="X79" s="18"/>
      <c r="Y79" s="18"/>
      <c r="Z79" s="18"/>
      <c r="AA79" s="18"/>
    </row>
    <row r="80" spans="1:27" ht="14.25">
      <c r="A80" s="18" t="s">
        <v>403</v>
      </c>
      <c r="B80" s="18"/>
      <c r="C80" s="18"/>
      <c r="D80" s="18"/>
      <c r="E80" s="18"/>
      <c r="F80" s="25"/>
      <c r="G80" s="26"/>
      <c r="H80" s="27"/>
      <c r="I80" s="18"/>
      <c r="J80" s="18"/>
      <c r="K80" s="18"/>
      <c r="L80" s="27"/>
      <c r="M80" s="39"/>
      <c r="N80" s="39"/>
      <c r="O80" s="18" t="s">
        <v>403</v>
      </c>
      <c r="P80" s="18" t="s">
        <v>403</v>
      </c>
      <c r="Q80" s="18" t="s">
        <v>403</v>
      </c>
      <c r="R80" s="31" t="s">
        <v>403</v>
      </c>
      <c r="S80" s="18" t="s">
        <v>403</v>
      </c>
      <c r="T80" s="18" t="s">
        <v>403</v>
      </c>
      <c r="U80" s="18" t="s">
        <v>403</v>
      </c>
      <c r="V80" s="18" t="s">
        <v>403</v>
      </c>
      <c r="W80" s="18"/>
      <c r="X80" s="18"/>
      <c r="Y80" s="18"/>
      <c r="Z80" s="18"/>
      <c r="AA80" s="18"/>
    </row>
    <row r="81" spans="1:27" ht="14.25">
      <c r="A81" s="18" t="s">
        <v>467</v>
      </c>
      <c r="B81" s="18" t="s">
        <v>221</v>
      </c>
      <c r="C81" s="18" t="s">
        <v>216</v>
      </c>
      <c r="D81" s="18"/>
      <c r="E81" s="18" t="s">
        <v>222</v>
      </c>
      <c r="F81" s="25">
        <v>296.54819999999995</v>
      </c>
      <c r="G81" s="26">
        <v>1</v>
      </c>
      <c r="H81" s="27">
        <v>4020</v>
      </c>
      <c r="I81" s="18">
        <v>296.54819999999995</v>
      </c>
      <c r="J81" s="18">
        <v>7710.253199999999</v>
      </c>
      <c r="K81" s="18">
        <v>0</v>
      </c>
      <c r="L81" s="28">
        <v>1</v>
      </c>
      <c r="M81" s="67"/>
      <c r="N81" s="67"/>
      <c r="O81" s="29">
        <v>0</v>
      </c>
      <c r="P81" s="18">
        <v>0</v>
      </c>
      <c r="Q81" s="18">
        <v>0</v>
      </c>
      <c r="R81" s="31">
        <v>0</v>
      </c>
      <c r="S81" s="18">
        <v>0</v>
      </c>
      <c r="T81" s="18">
        <v>589.8343697999999</v>
      </c>
      <c r="U81" s="18">
        <v>589.8343697999999</v>
      </c>
      <c r="V81" s="18">
        <v>8300.087569799998</v>
      </c>
      <c r="W81" s="18"/>
      <c r="X81" s="18"/>
      <c r="Y81" s="18"/>
      <c r="Z81" s="18"/>
      <c r="AA81" s="18"/>
    </row>
    <row r="82" spans="1:27" ht="14.25">
      <c r="A82" s="18" t="s">
        <v>403</v>
      </c>
      <c r="B82" s="18"/>
      <c r="C82" s="18"/>
      <c r="D82" s="18"/>
      <c r="E82" s="18"/>
      <c r="F82" s="25"/>
      <c r="G82" s="26"/>
      <c r="H82" s="27"/>
      <c r="I82" s="18"/>
      <c r="J82" s="18"/>
      <c r="K82" s="18"/>
      <c r="L82" s="28"/>
      <c r="M82" s="67"/>
      <c r="N82" s="67"/>
      <c r="O82" s="29" t="s">
        <v>403</v>
      </c>
      <c r="P82" s="18" t="s">
        <v>403</v>
      </c>
      <c r="Q82" s="18" t="s">
        <v>403</v>
      </c>
      <c r="R82" s="31" t="s">
        <v>403</v>
      </c>
      <c r="S82" s="18" t="s">
        <v>403</v>
      </c>
      <c r="T82" s="18" t="s">
        <v>403</v>
      </c>
      <c r="U82" s="18"/>
      <c r="V82" s="18"/>
      <c r="W82" s="18"/>
      <c r="X82" s="18"/>
      <c r="Y82" s="18"/>
      <c r="Z82" s="18"/>
      <c r="AA82" s="18"/>
    </row>
    <row r="83" spans="1:27" ht="14.25">
      <c r="A83" s="18" t="s">
        <v>468</v>
      </c>
      <c r="B83" s="18" t="s">
        <v>223</v>
      </c>
      <c r="C83" s="18" t="s">
        <v>224</v>
      </c>
      <c r="D83" s="18" t="s">
        <v>225</v>
      </c>
      <c r="E83" s="18" t="s">
        <v>226</v>
      </c>
      <c r="F83" s="25">
        <v>197.0433</v>
      </c>
      <c r="G83" s="26">
        <v>1</v>
      </c>
      <c r="H83" s="27">
        <v>1110</v>
      </c>
      <c r="I83" s="18">
        <v>197.0433</v>
      </c>
      <c r="J83" s="18">
        <v>5123.1258</v>
      </c>
      <c r="K83" s="18">
        <v>0</v>
      </c>
      <c r="L83" s="28">
        <v>1</v>
      </c>
      <c r="M83" s="67"/>
      <c r="N83" s="67"/>
      <c r="O83" s="29">
        <v>0</v>
      </c>
      <c r="P83" s="18">
        <v>0</v>
      </c>
      <c r="Q83" s="18">
        <v>0</v>
      </c>
      <c r="R83" s="31">
        <v>0</v>
      </c>
      <c r="S83" s="18">
        <v>0</v>
      </c>
      <c r="T83" s="18">
        <v>391.9191237</v>
      </c>
      <c r="U83" s="18">
        <v>391.9191237</v>
      </c>
      <c r="V83" s="18">
        <v>5515.044923699999</v>
      </c>
      <c r="W83" s="18"/>
      <c r="X83" s="18"/>
      <c r="Y83" s="18"/>
      <c r="Z83" s="18"/>
      <c r="AA83" s="18"/>
    </row>
    <row r="84" spans="1:27" ht="14.25">
      <c r="A84" s="18" t="s">
        <v>403</v>
      </c>
      <c r="B84" s="18"/>
      <c r="C84" s="18"/>
      <c r="D84" s="18"/>
      <c r="E84" s="18"/>
      <c r="F84" s="25"/>
      <c r="G84" s="26"/>
      <c r="H84" s="27"/>
      <c r="I84" s="18"/>
      <c r="J84" s="18"/>
      <c r="K84" s="18"/>
      <c r="L84" s="28"/>
      <c r="M84" s="67"/>
      <c r="N84" s="67"/>
      <c r="O84" s="29" t="s">
        <v>403</v>
      </c>
      <c r="P84" s="18" t="s">
        <v>403</v>
      </c>
      <c r="Q84" s="18" t="s">
        <v>403</v>
      </c>
      <c r="R84" s="31" t="s">
        <v>403</v>
      </c>
      <c r="S84" s="18" t="s">
        <v>403</v>
      </c>
      <c r="T84" s="18" t="s">
        <v>403</v>
      </c>
      <c r="U84" s="18"/>
      <c r="V84" s="18"/>
      <c r="W84" s="18"/>
      <c r="X84" s="18"/>
      <c r="Y84" s="18"/>
      <c r="Z84" s="18"/>
      <c r="AA84" s="18"/>
    </row>
    <row r="85" spans="1:27" ht="14.25">
      <c r="A85" s="18" t="s">
        <v>469</v>
      </c>
      <c r="B85" s="18" t="s">
        <v>227</v>
      </c>
      <c r="C85" s="18" t="s">
        <v>228</v>
      </c>
      <c r="D85" s="18" t="s">
        <v>229</v>
      </c>
      <c r="E85" s="18" t="s">
        <v>230</v>
      </c>
      <c r="F85" s="25">
        <v>211.54</v>
      </c>
      <c r="G85" s="26">
        <v>1</v>
      </c>
      <c r="H85" s="27">
        <v>1010</v>
      </c>
      <c r="I85" s="18">
        <v>211.54</v>
      </c>
      <c r="J85" s="18">
        <v>5500.04</v>
      </c>
      <c r="K85" s="18">
        <v>0</v>
      </c>
      <c r="L85" s="28">
        <v>1</v>
      </c>
      <c r="M85" s="67" t="s">
        <v>135</v>
      </c>
      <c r="N85" s="67"/>
      <c r="O85" s="29">
        <v>4340.28</v>
      </c>
      <c r="P85" s="18">
        <v>299.15999999999997</v>
      </c>
      <c r="Q85" s="18">
        <v>1541.6399999999999</v>
      </c>
      <c r="R85" s="31">
        <v>0</v>
      </c>
      <c r="S85" s="18">
        <v>106.92</v>
      </c>
      <c r="T85" s="18">
        <v>420.75306</v>
      </c>
      <c r="U85" s="18">
        <v>6708.75306</v>
      </c>
      <c r="V85" s="18">
        <v>12208.79306</v>
      </c>
      <c r="W85" s="18"/>
      <c r="X85" s="18"/>
      <c r="Y85" s="18"/>
      <c r="Z85" s="18"/>
      <c r="AA85" s="18"/>
    </row>
    <row r="86" spans="1:27" ht="14.25">
      <c r="A86" s="18" t="s">
        <v>403</v>
      </c>
      <c r="B86" s="18"/>
      <c r="C86" s="18"/>
      <c r="D86" s="18"/>
      <c r="E86" s="18"/>
      <c r="F86" s="25"/>
      <c r="G86" s="26"/>
      <c r="H86" s="27"/>
      <c r="I86" s="18"/>
      <c r="J86" s="18"/>
      <c r="K86" s="18"/>
      <c r="L86" s="27"/>
      <c r="M86" s="32"/>
      <c r="N86" s="32"/>
      <c r="O86" s="18" t="s">
        <v>403</v>
      </c>
      <c r="P86" s="18" t="s">
        <v>403</v>
      </c>
      <c r="Q86" s="18" t="s">
        <v>403</v>
      </c>
      <c r="R86" s="31" t="s">
        <v>403</v>
      </c>
      <c r="S86" s="18" t="s">
        <v>403</v>
      </c>
      <c r="T86" s="18" t="s">
        <v>403</v>
      </c>
      <c r="U86" s="18" t="s">
        <v>403</v>
      </c>
      <c r="V86" s="18" t="s">
        <v>403</v>
      </c>
      <c r="W86" s="18"/>
      <c r="X86" s="18"/>
      <c r="Y86" s="18"/>
      <c r="Z86" s="18"/>
      <c r="AA86" s="18"/>
    </row>
    <row r="87" spans="1:27" ht="14.25">
      <c r="A87" s="18" t="s">
        <v>470</v>
      </c>
      <c r="B87" s="18" t="s">
        <v>231</v>
      </c>
      <c r="C87" s="18" t="s">
        <v>232</v>
      </c>
      <c r="D87" s="18" t="s">
        <v>233</v>
      </c>
      <c r="E87" s="18" t="s">
        <v>234</v>
      </c>
      <c r="F87" s="25">
        <v>17.910881999999997</v>
      </c>
      <c r="G87" s="26">
        <v>1</v>
      </c>
      <c r="H87" s="27">
        <v>7140</v>
      </c>
      <c r="I87" s="18">
        <v>17.910881999999997</v>
      </c>
      <c r="J87" s="18">
        <v>37254.63456</v>
      </c>
      <c r="K87" s="18">
        <v>500</v>
      </c>
      <c r="L87" s="27">
        <v>80</v>
      </c>
      <c r="M87" s="27" t="s">
        <v>139</v>
      </c>
      <c r="N87" s="27" t="s">
        <v>140</v>
      </c>
      <c r="O87" s="18">
        <v>13181.52</v>
      </c>
      <c r="P87" s="18">
        <v>955.92</v>
      </c>
      <c r="Q87" s="18">
        <v>5395.799999999999</v>
      </c>
      <c r="R87" s="31">
        <v>4694.08395456</v>
      </c>
      <c r="S87" s="18">
        <v>106.92</v>
      </c>
      <c r="T87" s="18">
        <v>2849.9795438399997</v>
      </c>
      <c r="U87" s="18">
        <v>27184.223498399995</v>
      </c>
      <c r="V87" s="18">
        <v>64938.858058399994</v>
      </c>
      <c r="W87" s="18"/>
      <c r="X87" s="18"/>
      <c r="Y87" s="18"/>
      <c r="Z87" s="18"/>
      <c r="AA87" s="18"/>
    </row>
    <row r="88" spans="1:27" ht="14.25">
      <c r="A88" s="18" t="s">
        <v>403</v>
      </c>
      <c r="B88" s="18"/>
      <c r="C88" s="18"/>
      <c r="D88" s="18"/>
      <c r="E88" s="18"/>
      <c r="F88" s="25"/>
      <c r="G88" s="26"/>
      <c r="H88" s="27"/>
      <c r="I88" s="18"/>
      <c r="J88" s="18"/>
      <c r="K88" s="18"/>
      <c r="L88" s="27"/>
      <c r="M88" s="27"/>
      <c r="N88" s="27"/>
      <c r="O88" s="18" t="s">
        <v>403</v>
      </c>
      <c r="P88" s="18" t="s">
        <v>403</v>
      </c>
      <c r="Q88" s="18" t="s">
        <v>403</v>
      </c>
      <c r="R88" s="31" t="s">
        <v>403</v>
      </c>
      <c r="S88" s="18" t="s">
        <v>403</v>
      </c>
      <c r="T88" s="18" t="s">
        <v>403</v>
      </c>
      <c r="U88" s="18" t="s">
        <v>403</v>
      </c>
      <c r="V88" s="18" t="s">
        <v>403</v>
      </c>
      <c r="W88" s="18"/>
      <c r="X88" s="18"/>
      <c r="Y88" s="18"/>
      <c r="Z88" s="18"/>
      <c r="AA88" s="18"/>
    </row>
    <row r="89" spans="1:27" ht="14.25">
      <c r="A89" s="18" t="s">
        <v>471</v>
      </c>
      <c r="B89" s="18" t="s">
        <v>235</v>
      </c>
      <c r="C89" s="18" t="s">
        <v>236</v>
      </c>
      <c r="D89" s="18">
        <v>39615</v>
      </c>
      <c r="E89" s="18" t="s">
        <v>237</v>
      </c>
      <c r="F89" s="25">
        <v>1194.2347499999998</v>
      </c>
      <c r="G89" s="26">
        <v>1</v>
      </c>
      <c r="H89" s="27">
        <v>1110</v>
      </c>
      <c r="I89" s="18">
        <v>1194.2347499999998</v>
      </c>
      <c r="J89" s="18">
        <v>31050.103499999997</v>
      </c>
      <c r="K89" s="18">
        <v>0</v>
      </c>
      <c r="L89" s="27">
        <v>1</v>
      </c>
      <c r="M89" s="27" t="s">
        <v>139</v>
      </c>
      <c r="N89" s="27"/>
      <c r="O89" s="18">
        <v>13181.52</v>
      </c>
      <c r="P89" s="18">
        <v>955.92</v>
      </c>
      <c r="Q89" s="18">
        <v>5395.799999999999</v>
      </c>
      <c r="R89" s="31">
        <v>3912.313041</v>
      </c>
      <c r="S89" s="18">
        <v>106.92</v>
      </c>
      <c r="T89" s="18">
        <v>2375.33291775</v>
      </c>
      <c r="U89" s="18">
        <v>25927.805958749996</v>
      </c>
      <c r="V89" s="18">
        <v>56977.90945874999</v>
      </c>
      <c r="W89" s="18"/>
      <c r="X89" s="18"/>
      <c r="Y89" s="18"/>
      <c r="Z89" s="18"/>
      <c r="AA89" s="18"/>
    </row>
    <row r="90" spans="1:27" ht="14.25">
      <c r="A90" s="18" t="s">
        <v>403</v>
      </c>
      <c r="B90" s="18"/>
      <c r="C90" s="18"/>
      <c r="D90" s="18"/>
      <c r="E90" s="18"/>
      <c r="F90" s="25"/>
      <c r="G90" s="26"/>
      <c r="H90" s="27"/>
      <c r="I90" s="18"/>
      <c r="J90" s="18"/>
      <c r="K90" s="18"/>
      <c r="L90" s="27"/>
      <c r="M90" s="27"/>
      <c r="N90" s="27"/>
      <c r="O90" s="18" t="s">
        <v>403</v>
      </c>
      <c r="P90" s="18" t="s">
        <v>403</v>
      </c>
      <c r="Q90" s="18" t="s">
        <v>403</v>
      </c>
      <c r="R90" s="31" t="s">
        <v>403</v>
      </c>
      <c r="S90" s="18" t="s">
        <v>403</v>
      </c>
      <c r="T90" s="18" t="s">
        <v>403</v>
      </c>
      <c r="U90" s="18" t="s">
        <v>403</v>
      </c>
      <c r="V90" s="18" t="s">
        <v>403</v>
      </c>
      <c r="W90" s="18"/>
      <c r="X90" s="18"/>
      <c r="Y90" s="18"/>
      <c r="Z90" s="18"/>
      <c r="AA90" s="18"/>
    </row>
    <row r="91" spans="1:27" ht="14.25">
      <c r="A91" s="18" t="s">
        <v>472</v>
      </c>
      <c r="B91" s="18" t="s">
        <v>238</v>
      </c>
      <c r="C91" s="18" t="s">
        <v>154</v>
      </c>
      <c r="D91" s="18" t="s">
        <v>239</v>
      </c>
      <c r="E91" s="18" t="s">
        <v>240</v>
      </c>
      <c r="F91" s="25">
        <v>2709.13</v>
      </c>
      <c r="G91" s="26">
        <v>1</v>
      </c>
      <c r="H91" s="27">
        <v>6326</v>
      </c>
      <c r="I91" s="18">
        <v>2709.13</v>
      </c>
      <c r="J91" s="18">
        <v>68518</v>
      </c>
      <c r="K91" s="18">
        <v>500</v>
      </c>
      <c r="L91" s="27">
        <v>1</v>
      </c>
      <c r="M91" s="27" t="s">
        <v>139</v>
      </c>
      <c r="N91" s="27"/>
      <c r="O91" s="18">
        <v>13181.52</v>
      </c>
      <c r="P91" s="18">
        <v>955.92</v>
      </c>
      <c r="Q91" s="18">
        <v>5395.799999999999</v>
      </c>
      <c r="R91" s="31">
        <v>8875.10988</v>
      </c>
      <c r="S91" s="18">
        <v>106.92</v>
      </c>
      <c r="T91" s="18">
        <v>5388.45957</v>
      </c>
      <c r="U91" s="18">
        <v>33903.72945</v>
      </c>
      <c r="V91" s="18">
        <v>104841.10945</v>
      </c>
      <c r="W91" s="18"/>
      <c r="X91" s="18"/>
      <c r="Y91" s="18"/>
      <c r="Z91" s="18"/>
      <c r="AA91" s="18"/>
    </row>
    <row r="92" spans="1:27" ht="14.25">
      <c r="A92" s="18" t="s">
        <v>403</v>
      </c>
      <c r="B92" s="18"/>
      <c r="C92" s="18"/>
      <c r="D92" s="18"/>
      <c r="E92" s="18"/>
      <c r="F92" s="25"/>
      <c r="G92" s="26"/>
      <c r="H92" s="27"/>
      <c r="I92" s="18"/>
      <c r="J92" s="18"/>
      <c r="K92" s="18"/>
      <c r="L92" s="27"/>
      <c r="M92" s="27"/>
      <c r="N92" s="27"/>
      <c r="O92" s="18" t="s">
        <v>403</v>
      </c>
      <c r="P92" s="18" t="s">
        <v>403</v>
      </c>
      <c r="Q92" s="18" t="s">
        <v>403</v>
      </c>
      <c r="R92" s="31" t="s">
        <v>403</v>
      </c>
      <c r="S92" s="18" t="s">
        <v>403</v>
      </c>
      <c r="T92" s="18" t="s">
        <v>403</v>
      </c>
      <c r="U92" s="18" t="s">
        <v>403</v>
      </c>
      <c r="V92" s="18" t="s">
        <v>403</v>
      </c>
      <c r="W92" s="18"/>
      <c r="X92" s="18"/>
      <c r="Y92" s="18"/>
      <c r="Z92" s="18"/>
      <c r="AA92" s="18"/>
    </row>
    <row r="93" spans="1:27" ht="14.25">
      <c r="A93" s="18" t="s">
        <v>473</v>
      </c>
      <c r="B93" s="18" t="s">
        <v>241</v>
      </c>
      <c r="C93" s="18" t="s">
        <v>242</v>
      </c>
      <c r="D93" s="18" t="s">
        <v>233</v>
      </c>
      <c r="E93" s="18" t="s">
        <v>243</v>
      </c>
      <c r="F93" s="25">
        <v>2408.67</v>
      </c>
      <c r="G93" s="26">
        <v>0.25</v>
      </c>
      <c r="H93" s="27">
        <v>5010</v>
      </c>
      <c r="I93" s="18">
        <v>602.1675</v>
      </c>
      <c r="J93" s="18">
        <v>15656.355</v>
      </c>
      <c r="K93" s="18">
        <v>125</v>
      </c>
      <c r="L93" s="27">
        <v>1</v>
      </c>
      <c r="M93" s="27"/>
      <c r="N93" s="27"/>
      <c r="O93" s="18" t="s">
        <v>403</v>
      </c>
      <c r="P93" s="18" t="s">
        <v>403</v>
      </c>
      <c r="Q93" s="18" t="s">
        <v>403</v>
      </c>
      <c r="R93" s="31" t="s">
        <v>403</v>
      </c>
      <c r="S93" s="18" t="s">
        <v>403</v>
      </c>
      <c r="T93" s="18" t="s">
        <v>403</v>
      </c>
      <c r="U93" s="18"/>
      <c r="V93" s="18" t="s">
        <v>403</v>
      </c>
      <c r="W93" s="18"/>
      <c r="X93" s="18"/>
      <c r="Y93" s="18"/>
      <c r="Z93" s="18"/>
      <c r="AA93" s="18"/>
    </row>
    <row r="94" spans="1:27" ht="14.25">
      <c r="A94" s="18" t="s">
        <v>473</v>
      </c>
      <c r="B94" s="18" t="s">
        <v>241</v>
      </c>
      <c r="C94" s="18" t="s">
        <v>242</v>
      </c>
      <c r="D94" s="18"/>
      <c r="E94" s="18"/>
      <c r="F94" s="25">
        <v>2408.67</v>
      </c>
      <c r="G94" s="26">
        <v>0.25</v>
      </c>
      <c r="H94" s="27">
        <v>5142</v>
      </c>
      <c r="I94" s="18">
        <v>602.1675</v>
      </c>
      <c r="J94" s="18">
        <v>15656.355</v>
      </c>
      <c r="K94" s="18">
        <v>125</v>
      </c>
      <c r="L94" s="27">
        <v>1</v>
      </c>
      <c r="M94" s="27"/>
      <c r="N94" s="27"/>
      <c r="O94" s="18" t="s">
        <v>403</v>
      </c>
      <c r="P94" s="18" t="s">
        <v>403</v>
      </c>
      <c r="Q94" s="18" t="s">
        <v>403</v>
      </c>
      <c r="R94" s="31" t="s">
        <v>403</v>
      </c>
      <c r="S94" s="18" t="s">
        <v>403</v>
      </c>
      <c r="T94" s="18" t="s">
        <v>403</v>
      </c>
      <c r="U94" s="18"/>
      <c r="V94" s="18" t="s">
        <v>403</v>
      </c>
      <c r="W94" s="18"/>
      <c r="X94" s="18"/>
      <c r="Y94" s="18"/>
      <c r="Z94" s="18"/>
      <c r="AA94" s="18"/>
    </row>
    <row r="95" spans="1:27" ht="14.25">
      <c r="A95" s="18" t="s">
        <v>473</v>
      </c>
      <c r="B95" s="16" t="s">
        <v>241</v>
      </c>
      <c r="C95" s="16" t="s">
        <v>242</v>
      </c>
      <c r="D95" s="16"/>
      <c r="E95" s="16"/>
      <c r="F95" s="33">
        <v>2408.67</v>
      </c>
      <c r="G95" s="34">
        <v>0.5</v>
      </c>
      <c r="H95" s="35">
        <v>8120</v>
      </c>
      <c r="I95" s="16">
        <v>1204.335</v>
      </c>
      <c r="J95" s="16">
        <v>31312.71</v>
      </c>
      <c r="K95" s="16">
        <v>250</v>
      </c>
      <c r="L95" s="35">
        <v>1</v>
      </c>
      <c r="M95" s="35"/>
      <c r="N95" s="35"/>
      <c r="O95" s="16" t="s">
        <v>403</v>
      </c>
      <c r="P95" s="16" t="s">
        <v>403</v>
      </c>
      <c r="Q95" s="16" t="s">
        <v>403</v>
      </c>
      <c r="R95" s="84" t="s">
        <v>403</v>
      </c>
      <c r="S95" s="16" t="s">
        <v>403</v>
      </c>
      <c r="T95" s="16" t="s">
        <v>403</v>
      </c>
      <c r="U95" s="16" t="s">
        <v>403</v>
      </c>
      <c r="V95" s="16" t="s">
        <v>403</v>
      </c>
      <c r="W95" s="18"/>
      <c r="X95" s="18"/>
      <c r="Y95" s="18"/>
      <c r="Z95" s="18"/>
      <c r="AA95" s="18"/>
    </row>
    <row r="96" spans="1:27" ht="14.25">
      <c r="A96" s="18" t="s">
        <v>244</v>
      </c>
      <c r="B96" s="17" t="s">
        <v>244</v>
      </c>
      <c r="C96" s="17"/>
      <c r="D96" s="17"/>
      <c r="E96" s="17"/>
      <c r="F96" s="36"/>
      <c r="G96" s="37">
        <v>1</v>
      </c>
      <c r="H96" s="38"/>
      <c r="I96" s="17"/>
      <c r="J96" s="17">
        <v>62625.42</v>
      </c>
      <c r="K96" s="17">
        <v>500</v>
      </c>
      <c r="L96" s="38"/>
      <c r="M96" s="38" t="s">
        <v>139</v>
      </c>
      <c r="N96" s="38"/>
      <c r="O96" s="17">
        <v>13181.52</v>
      </c>
      <c r="P96" s="17">
        <v>955.92</v>
      </c>
      <c r="Q96" s="17">
        <v>5395.799999999999</v>
      </c>
      <c r="R96" s="31">
        <v>7890.80292</v>
      </c>
      <c r="S96" s="17">
        <v>106.92</v>
      </c>
      <c r="T96" s="17">
        <v>4790.84463</v>
      </c>
      <c r="U96" s="17">
        <v>32321.807549999998</v>
      </c>
      <c r="V96" s="17">
        <v>95447.22755</v>
      </c>
      <c r="W96" s="18"/>
      <c r="X96" s="18"/>
      <c r="Y96" s="18"/>
      <c r="Z96" s="18"/>
      <c r="AA96" s="18"/>
    </row>
    <row r="97" spans="1:27" ht="14.25">
      <c r="A97" s="18" t="s">
        <v>403</v>
      </c>
      <c r="B97" s="18"/>
      <c r="C97" s="18"/>
      <c r="D97" s="18"/>
      <c r="E97" s="18"/>
      <c r="F97" s="25"/>
      <c r="G97" s="26"/>
      <c r="H97" s="27"/>
      <c r="I97" s="18"/>
      <c r="J97" s="18"/>
      <c r="K97" s="18"/>
      <c r="L97" s="27"/>
      <c r="M97" s="27"/>
      <c r="N97" s="27"/>
      <c r="O97" s="18" t="s">
        <v>403</v>
      </c>
      <c r="P97" s="18" t="s">
        <v>403</v>
      </c>
      <c r="Q97" s="18" t="s">
        <v>403</v>
      </c>
      <c r="R97" s="31" t="s">
        <v>403</v>
      </c>
      <c r="S97" s="18" t="s">
        <v>403</v>
      </c>
      <c r="T97" s="18" t="s">
        <v>403</v>
      </c>
      <c r="U97" s="18" t="s">
        <v>403</v>
      </c>
      <c r="V97" s="18" t="s">
        <v>403</v>
      </c>
      <c r="W97" s="18"/>
      <c r="X97" s="18"/>
      <c r="Y97" s="18"/>
      <c r="Z97" s="18"/>
      <c r="AA97" s="18"/>
    </row>
    <row r="98" spans="1:27" ht="14.25">
      <c r="A98" s="18" t="s">
        <v>474</v>
      </c>
      <c r="B98" s="18" t="s">
        <v>245</v>
      </c>
      <c r="C98" s="18" t="s">
        <v>192</v>
      </c>
      <c r="D98" s="18"/>
      <c r="E98" s="18" t="s">
        <v>246</v>
      </c>
      <c r="F98" s="25">
        <v>2503.27</v>
      </c>
      <c r="G98" s="26">
        <v>0.35</v>
      </c>
      <c r="H98" s="27">
        <v>8110</v>
      </c>
      <c r="I98" s="18">
        <v>876.1445</v>
      </c>
      <c r="J98" s="18">
        <v>22779.757</v>
      </c>
      <c r="K98" s="18">
        <v>175</v>
      </c>
      <c r="L98" s="27">
        <v>1</v>
      </c>
      <c r="M98" s="27"/>
      <c r="N98" s="27"/>
      <c r="O98" s="18" t="s">
        <v>403</v>
      </c>
      <c r="P98" s="18" t="s">
        <v>403</v>
      </c>
      <c r="Q98" s="18" t="s">
        <v>403</v>
      </c>
      <c r="R98" s="31" t="s">
        <v>403</v>
      </c>
      <c r="S98" s="18" t="s">
        <v>403</v>
      </c>
      <c r="T98" s="18" t="s">
        <v>403</v>
      </c>
      <c r="U98" s="18" t="s">
        <v>403</v>
      </c>
      <c r="V98" s="18" t="s">
        <v>403</v>
      </c>
      <c r="W98" s="18"/>
      <c r="X98" s="18"/>
      <c r="Y98" s="18"/>
      <c r="Z98" s="18"/>
      <c r="AA98" s="18"/>
    </row>
    <row r="99" spans="1:27" ht="14.25">
      <c r="A99" s="18" t="s">
        <v>474</v>
      </c>
      <c r="B99" s="18" t="s">
        <v>245</v>
      </c>
      <c r="C99" s="18" t="s">
        <v>192</v>
      </c>
      <c r="D99" s="18" t="s">
        <v>247</v>
      </c>
      <c r="E99" s="18" t="s">
        <v>248</v>
      </c>
      <c r="F99" s="25">
        <v>2503.27</v>
      </c>
      <c r="G99" s="26">
        <v>0.35</v>
      </c>
      <c r="H99" s="27">
        <v>8310</v>
      </c>
      <c r="I99" s="18">
        <v>876.1445</v>
      </c>
      <c r="J99" s="18">
        <v>22779.757</v>
      </c>
      <c r="K99" s="18">
        <v>175</v>
      </c>
      <c r="L99" s="27">
        <v>1</v>
      </c>
      <c r="M99" s="27"/>
      <c r="N99" s="27"/>
      <c r="O99" s="18" t="s">
        <v>403</v>
      </c>
      <c r="P99" s="18" t="s">
        <v>403</v>
      </c>
      <c r="Q99" s="18" t="s">
        <v>403</v>
      </c>
      <c r="R99" s="31" t="s">
        <v>403</v>
      </c>
      <c r="S99" s="18" t="s">
        <v>403</v>
      </c>
      <c r="T99" s="18" t="s">
        <v>403</v>
      </c>
      <c r="U99" s="18" t="s">
        <v>403</v>
      </c>
      <c r="V99" s="18" t="s">
        <v>403</v>
      </c>
      <c r="W99" s="18"/>
      <c r="X99" s="18"/>
      <c r="Y99" s="18"/>
      <c r="Z99" s="18"/>
      <c r="AA99" s="18"/>
    </row>
    <row r="100" spans="1:27" ht="14.25">
      <c r="A100" s="18" t="s">
        <v>474</v>
      </c>
      <c r="B100" s="16" t="s">
        <v>245</v>
      </c>
      <c r="C100" s="16" t="s">
        <v>192</v>
      </c>
      <c r="D100" s="16"/>
      <c r="E100" s="16"/>
      <c r="F100" s="33">
        <v>2503.27</v>
      </c>
      <c r="G100" s="34">
        <v>0.3</v>
      </c>
      <c r="H100" s="35">
        <v>8790</v>
      </c>
      <c r="I100" s="16">
        <v>750.981</v>
      </c>
      <c r="J100" s="16">
        <v>19525.506</v>
      </c>
      <c r="K100" s="16">
        <v>150</v>
      </c>
      <c r="L100" s="35">
        <v>1</v>
      </c>
      <c r="M100" s="35"/>
      <c r="N100" s="35"/>
      <c r="O100" s="16" t="s">
        <v>403</v>
      </c>
      <c r="P100" s="16" t="s">
        <v>403</v>
      </c>
      <c r="Q100" s="16" t="s">
        <v>403</v>
      </c>
      <c r="R100" s="84" t="s">
        <v>403</v>
      </c>
      <c r="S100" s="16" t="s">
        <v>403</v>
      </c>
      <c r="T100" s="16" t="s">
        <v>403</v>
      </c>
      <c r="U100" s="16" t="s">
        <v>403</v>
      </c>
      <c r="V100" s="16" t="s">
        <v>403</v>
      </c>
      <c r="W100" s="18"/>
      <c r="X100" s="18"/>
      <c r="Y100" s="18"/>
      <c r="Z100" s="18"/>
      <c r="AA100" s="18"/>
    </row>
    <row r="101" spans="1:27" ht="14.25">
      <c r="A101" s="18" t="s">
        <v>249</v>
      </c>
      <c r="B101" s="17" t="s">
        <v>249</v>
      </c>
      <c r="C101" s="17"/>
      <c r="D101" s="17"/>
      <c r="E101" s="17"/>
      <c r="F101" s="36"/>
      <c r="G101" s="37">
        <v>1</v>
      </c>
      <c r="H101" s="38"/>
      <c r="I101" s="17"/>
      <c r="J101" s="17">
        <v>65085.020000000004</v>
      </c>
      <c r="K101" s="17">
        <v>500</v>
      </c>
      <c r="L101" s="38"/>
      <c r="M101" s="38" t="s">
        <v>135</v>
      </c>
      <c r="N101" s="38"/>
      <c r="O101" s="17">
        <v>4340.28</v>
      </c>
      <c r="P101" s="17">
        <v>299.15999999999997</v>
      </c>
      <c r="Q101" s="17">
        <v>1541.6399999999999</v>
      </c>
      <c r="R101" s="31">
        <v>8200.712520000001</v>
      </c>
      <c r="S101" s="17">
        <v>106.92</v>
      </c>
      <c r="T101" s="17">
        <v>4979.00403</v>
      </c>
      <c r="U101" s="17">
        <v>19467.71655</v>
      </c>
      <c r="V101" s="17">
        <v>85052.73655</v>
      </c>
      <c r="W101" s="18"/>
      <c r="X101" s="18"/>
      <c r="Y101" s="18"/>
      <c r="Z101" s="18"/>
      <c r="AA101" s="18"/>
    </row>
    <row r="102" spans="1:27" ht="14.25">
      <c r="A102" s="18" t="s">
        <v>403</v>
      </c>
      <c r="B102" s="18"/>
      <c r="C102" s="18"/>
      <c r="D102" s="18"/>
      <c r="E102" s="18"/>
      <c r="F102" s="25"/>
      <c r="G102" s="26"/>
      <c r="H102" s="27"/>
      <c r="I102" s="18"/>
      <c r="J102" s="18"/>
      <c r="K102" s="18"/>
      <c r="L102" s="27"/>
      <c r="M102" s="27"/>
      <c r="N102" s="27"/>
      <c r="O102" s="18" t="s">
        <v>403</v>
      </c>
      <c r="P102" s="18" t="s">
        <v>403</v>
      </c>
      <c r="Q102" s="18" t="s">
        <v>403</v>
      </c>
      <c r="R102" s="31" t="s">
        <v>403</v>
      </c>
      <c r="S102" s="18" t="s">
        <v>403</v>
      </c>
      <c r="T102" s="18" t="s">
        <v>403</v>
      </c>
      <c r="U102" s="18" t="s">
        <v>403</v>
      </c>
      <c r="V102" s="18" t="s">
        <v>403</v>
      </c>
      <c r="W102" s="18"/>
      <c r="X102" s="18"/>
      <c r="Y102" s="18"/>
      <c r="Z102" s="18"/>
      <c r="AA102" s="18"/>
    </row>
    <row r="103" spans="1:27" ht="14.25">
      <c r="A103" s="18" t="s">
        <v>475</v>
      </c>
      <c r="B103" s="18" t="s">
        <v>250</v>
      </c>
      <c r="C103" s="18" t="s">
        <v>148</v>
      </c>
      <c r="D103" s="18" t="s">
        <v>251</v>
      </c>
      <c r="E103" s="18" t="s">
        <v>252</v>
      </c>
      <c r="F103" s="25">
        <v>1765.54</v>
      </c>
      <c r="G103" s="26">
        <v>1</v>
      </c>
      <c r="H103" s="27">
        <v>3620</v>
      </c>
      <c r="I103" s="18">
        <v>1765.54</v>
      </c>
      <c r="J103" s="18">
        <v>45904.04</v>
      </c>
      <c r="K103" s="18">
        <v>500</v>
      </c>
      <c r="L103" s="27">
        <v>1</v>
      </c>
      <c r="M103" s="27" t="s">
        <v>139</v>
      </c>
      <c r="N103" s="27" t="s">
        <v>140</v>
      </c>
      <c r="O103" s="18">
        <v>13181.52</v>
      </c>
      <c r="P103" s="18">
        <v>955.92</v>
      </c>
      <c r="Q103" s="18">
        <v>5395.799999999999</v>
      </c>
      <c r="R103" s="31">
        <v>5783.9090400000005</v>
      </c>
      <c r="S103" s="18">
        <v>106.92</v>
      </c>
      <c r="T103" s="18">
        <v>3511.65906</v>
      </c>
      <c r="U103" s="18">
        <v>28935.728099999993</v>
      </c>
      <c r="V103" s="18">
        <v>75339.76809999999</v>
      </c>
      <c r="W103" s="18"/>
      <c r="X103" s="18"/>
      <c r="Y103" s="18"/>
      <c r="Z103" s="18"/>
      <c r="AA103" s="18"/>
    </row>
    <row r="104" spans="1:27" ht="14.25">
      <c r="A104" s="18" t="s">
        <v>403</v>
      </c>
      <c r="B104" s="18"/>
      <c r="C104" s="18"/>
      <c r="D104" s="18"/>
      <c r="E104" s="18"/>
      <c r="F104" s="25"/>
      <c r="G104" s="26"/>
      <c r="H104" s="27"/>
      <c r="I104" s="18"/>
      <c r="J104" s="18"/>
      <c r="K104" s="18"/>
      <c r="L104" s="27"/>
      <c r="M104" s="27"/>
      <c r="N104" s="27"/>
      <c r="O104" s="18" t="s">
        <v>403</v>
      </c>
      <c r="P104" s="18" t="s">
        <v>403</v>
      </c>
      <c r="Q104" s="18" t="s">
        <v>403</v>
      </c>
      <c r="R104" s="31" t="s">
        <v>403</v>
      </c>
      <c r="S104" s="18" t="s">
        <v>403</v>
      </c>
      <c r="T104" s="18" t="s">
        <v>403</v>
      </c>
      <c r="U104" s="18" t="s">
        <v>403</v>
      </c>
      <c r="V104" s="18" t="s">
        <v>403</v>
      </c>
      <c r="W104" s="18"/>
      <c r="X104" s="18"/>
      <c r="Y104" s="18"/>
      <c r="Z104" s="18"/>
      <c r="AA104" s="18"/>
    </row>
    <row r="105" spans="1:27" ht="14.25">
      <c r="A105" s="18" t="s">
        <v>476</v>
      </c>
      <c r="B105" s="18" t="s">
        <v>253</v>
      </c>
      <c r="C105" s="18" t="s">
        <v>254</v>
      </c>
      <c r="D105" s="18" t="s">
        <v>255</v>
      </c>
      <c r="E105" s="18" t="s">
        <v>197</v>
      </c>
      <c r="F105" s="25">
        <v>19.7319645</v>
      </c>
      <c r="G105" s="26">
        <v>0.2</v>
      </c>
      <c r="H105" s="27">
        <v>5142</v>
      </c>
      <c r="I105" s="18">
        <v>3.9463929</v>
      </c>
      <c r="J105" s="18">
        <v>8208.497232</v>
      </c>
      <c r="K105" s="18">
        <v>220</v>
      </c>
      <c r="L105" s="27">
        <v>80</v>
      </c>
      <c r="M105" s="27"/>
      <c r="N105" s="27"/>
      <c r="O105" s="18" t="s">
        <v>403</v>
      </c>
      <c r="P105" s="18" t="s">
        <v>403</v>
      </c>
      <c r="Q105" s="18" t="s">
        <v>403</v>
      </c>
      <c r="R105" s="31" t="s">
        <v>403</v>
      </c>
      <c r="S105" s="18" t="s">
        <v>403</v>
      </c>
      <c r="T105" s="18" t="s">
        <v>403</v>
      </c>
      <c r="U105" s="18" t="s">
        <v>403</v>
      </c>
      <c r="V105" s="18" t="s">
        <v>403</v>
      </c>
      <c r="W105" s="18"/>
      <c r="X105" s="18"/>
      <c r="Y105" s="18"/>
      <c r="Z105" s="18"/>
      <c r="AA105" s="18"/>
    </row>
    <row r="106" spans="1:27" ht="14.25">
      <c r="A106" s="18" t="s">
        <v>476</v>
      </c>
      <c r="B106" s="18" t="s">
        <v>253</v>
      </c>
      <c r="C106" s="18" t="s">
        <v>254</v>
      </c>
      <c r="D106" s="18" t="s">
        <v>255</v>
      </c>
      <c r="E106" s="18" t="s">
        <v>197</v>
      </c>
      <c r="F106" s="25">
        <v>19.7319645</v>
      </c>
      <c r="G106" s="26">
        <v>0.3</v>
      </c>
      <c r="H106" s="27">
        <v>5610</v>
      </c>
      <c r="I106" s="18">
        <v>5.91958935</v>
      </c>
      <c r="J106" s="18">
        <v>12312.745847999999</v>
      </c>
      <c r="K106" s="18">
        <v>330</v>
      </c>
      <c r="L106" s="27">
        <v>80</v>
      </c>
      <c r="M106" s="27"/>
      <c r="N106" s="27"/>
      <c r="O106" s="18" t="s">
        <v>403</v>
      </c>
      <c r="P106" s="18" t="s">
        <v>403</v>
      </c>
      <c r="Q106" s="18" t="s">
        <v>403</v>
      </c>
      <c r="R106" s="31" t="s">
        <v>403</v>
      </c>
      <c r="S106" s="18" t="s">
        <v>403</v>
      </c>
      <c r="T106" s="18" t="s">
        <v>403</v>
      </c>
      <c r="U106" s="18" t="s">
        <v>403</v>
      </c>
      <c r="V106" s="18" t="s">
        <v>403</v>
      </c>
      <c r="W106" s="18"/>
      <c r="X106" s="18"/>
      <c r="Y106" s="18"/>
      <c r="Z106" s="18"/>
      <c r="AA106" s="18"/>
    </row>
    <row r="107" spans="1:27" ht="14.25">
      <c r="A107" s="18" t="s">
        <v>476</v>
      </c>
      <c r="B107" s="16" t="s">
        <v>253</v>
      </c>
      <c r="C107" s="16" t="s">
        <v>254</v>
      </c>
      <c r="D107" s="16"/>
      <c r="E107" s="16"/>
      <c r="F107" s="33">
        <v>19.7319645</v>
      </c>
      <c r="G107" s="34">
        <v>0.5</v>
      </c>
      <c r="H107" s="35">
        <v>8340</v>
      </c>
      <c r="I107" s="16">
        <v>9.86598225</v>
      </c>
      <c r="J107" s="16">
        <v>20521.24308</v>
      </c>
      <c r="K107" s="16">
        <v>550</v>
      </c>
      <c r="L107" s="35">
        <v>80</v>
      </c>
      <c r="M107" s="35"/>
      <c r="N107" s="35"/>
      <c r="O107" s="16" t="s">
        <v>403</v>
      </c>
      <c r="P107" s="16" t="s">
        <v>403</v>
      </c>
      <c r="Q107" s="16" t="s">
        <v>403</v>
      </c>
      <c r="R107" s="84" t="s">
        <v>403</v>
      </c>
      <c r="S107" s="16" t="s">
        <v>403</v>
      </c>
      <c r="T107" s="16" t="s">
        <v>403</v>
      </c>
      <c r="U107" s="16" t="s">
        <v>403</v>
      </c>
      <c r="V107" s="16" t="s">
        <v>403</v>
      </c>
      <c r="W107" s="18"/>
      <c r="X107" s="18"/>
      <c r="Y107" s="18"/>
      <c r="Z107" s="18"/>
      <c r="AA107" s="18"/>
    </row>
    <row r="108" spans="1:27" ht="14.25">
      <c r="A108" s="18" t="s">
        <v>256</v>
      </c>
      <c r="B108" s="17" t="s">
        <v>256</v>
      </c>
      <c r="C108" s="17"/>
      <c r="D108" s="17"/>
      <c r="E108" s="17"/>
      <c r="F108" s="36"/>
      <c r="G108" s="37">
        <v>1</v>
      </c>
      <c r="H108" s="38"/>
      <c r="I108" s="17"/>
      <c r="J108" s="17">
        <v>41042.48616</v>
      </c>
      <c r="K108" s="17">
        <v>1100</v>
      </c>
      <c r="L108" s="38"/>
      <c r="M108" s="38" t="s">
        <v>139</v>
      </c>
      <c r="N108" s="38" t="s">
        <v>140</v>
      </c>
      <c r="O108" s="17">
        <v>13181.52</v>
      </c>
      <c r="P108" s="17">
        <v>955.92</v>
      </c>
      <c r="Q108" s="17">
        <v>5395.799999999999</v>
      </c>
      <c r="R108" s="31">
        <v>5171.3532561600005</v>
      </c>
      <c r="S108" s="17">
        <v>106.92</v>
      </c>
      <c r="T108" s="17">
        <v>3139.75019124</v>
      </c>
      <c r="U108" s="17">
        <v>27951.263447399997</v>
      </c>
      <c r="V108" s="17">
        <v>70093.7496074</v>
      </c>
      <c r="W108" s="18"/>
      <c r="X108" s="18"/>
      <c r="Y108" s="18"/>
      <c r="Z108" s="18"/>
      <c r="AA108" s="18"/>
    </row>
    <row r="109" spans="1:27" ht="14.25">
      <c r="A109" s="18" t="s">
        <v>403</v>
      </c>
      <c r="B109" s="18"/>
      <c r="C109" s="18"/>
      <c r="D109" s="18"/>
      <c r="E109" s="18"/>
      <c r="F109" s="25"/>
      <c r="G109" s="26"/>
      <c r="H109" s="27"/>
      <c r="I109" s="18"/>
      <c r="J109" s="18"/>
      <c r="K109" s="18"/>
      <c r="L109" s="27"/>
      <c r="M109" s="27"/>
      <c r="N109" s="27"/>
      <c r="O109" s="18" t="s">
        <v>403</v>
      </c>
      <c r="P109" s="18" t="s">
        <v>403</v>
      </c>
      <c r="Q109" s="18" t="s">
        <v>403</v>
      </c>
      <c r="R109" s="31" t="s">
        <v>403</v>
      </c>
      <c r="S109" s="18" t="s">
        <v>403</v>
      </c>
      <c r="T109" s="18" t="s">
        <v>403</v>
      </c>
      <c r="U109" s="18" t="s">
        <v>403</v>
      </c>
      <c r="V109" s="18" t="s">
        <v>403</v>
      </c>
      <c r="W109" s="18"/>
      <c r="X109" s="18"/>
      <c r="Y109" s="18"/>
      <c r="Z109" s="18"/>
      <c r="AA109" s="18"/>
    </row>
    <row r="110" spans="1:27" ht="14.25">
      <c r="A110" s="18" t="s">
        <v>403</v>
      </c>
      <c r="B110" s="18"/>
      <c r="C110" s="18"/>
      <c r="D110" s="18"/>
      <c r="E110" s="26"/>
      <c r="F110" s="25"/>
      <c r="G110" s="26"/>
      <c r="H110" s="27"/>
      <c r="I110" s="18"/>
      <c r="J110" s="18"/>
      <c r="K110" s="18"/>
      <c r="L110" s="27"/>
      <c r="M110" s="27"/>
      <c r="N110" s="27"/>
      <c r="O110" s="18" t="s">
        <v>403</v>
      </c>
      <c r="P110" s="18" t="s">
        <v>403</v>
      </c>
      <c r="Q110" s="18" t="s">
        <v>403</v>
      </c>
      <c r="R110" s="31" t="s">
        <v>403</v>
      </c>
      <c r="S110" s="18" t="s">
        <v>403</v>
      </c>
      <c r="T110" s="18" t="s">
        <v>403</v>
      </c>
      <c r="U110" s="18" t="s">
        <v>403</v>
      </c>
      <c r="V110" s="18" t="s">
        <v>403</v>
      </c>
      <c r="W110" s="18"/>
      <c r="X110" s="18"/>
      <c r="Y110" s="18"/>
      <c r="Z110" s="18"/>
      <c r="AA110" s="18"/>
    </row>
    <row r="111" spans="1:27" ht="14.25">
      <c r="A111" s="18" t="s">
        <v>478</v>
      </c>
      <c r="B111" s="18" t="s">
        <v>258</v>
      </c>
      <c r="C111" s="18" t="s">
        <v>259</v>
      </c>
      <c r="D111" s="18" t="s">
        <v>260</v>
      </c>
      <c r="E111" s="18" t="s">
        <v>261</v>
      </c>
      <c r="F111" s="25">
        <v>22.11</v>
      </c>
      <c r="G111" s="26">
        <v>0.7</v>
      </c>
      <c r="H111" s="27">
        <v>8330</v>
      </c>
      <c r="I111" s="18">
        <v>15.476999999999999</v>
      </c>
      <c r="J111" s="18">
        <v>32192.159999999996</v>
      </c>
      <c r="K111" s="18">
        <v>1050</v>
      </c>
      <c r="L111" s="27">
        <v>80</v>
      </c>
      <c r="M111" s="27"/>
      <c r="N111" s="27"/>
      <c r="O111" s="18" t="s">
        <v>403</v>
      </c>
      <c r="P111" s="18" t="s">
        <v>403</v>
      </c>
      <c r="Q111" s="18" t="s">
        <v>403</v>
      </c>
      <c r="R111" s="31" t="s">
        <v>403</v>
      </c>
      <c r="S111" s="18" t="s">
        <v>403</v>
      </c>
      <c r="T111" s="18" t="s">
        <v>403</v>
      </c>
      <c r="U111" s="18" t="s">
        <v>403</v>
      </c>
      <c r="V111" s="18" t="s">
        <v>403</v>
      </c>
      <c r="W111" s="18"/>
      <c r="X111" s="18"/>
      <c r="Y111" s="18"/>
      <c r="Z111" s="18"/>
      <c r="AA111" s="18"/>
    </row>
    <row r="112" spans="1:27" ht="14.25">
      <c r="A112" s="18" t="s">
        <v>478</v>
      </c>
      <c r="B112" s="16" t="s">
        <v>258</v>
      </c>
      <c r="C112" s="16" t="s">
        <v>259</v>
      </c>
      <c r="D112" s="16"/>
      <c r="E112" s="16"/>
      <c r="F112" s="33">
        <v>22.11</v>
      </c>
      <c r="G112" s="34">
        <v>0.3</v>
      </c>
      <c r="H112" s="35">
        <v>8790</v>
      </c>
      <c r="I112" s="16">
        <v>6.633</v>
      </c>
      <c r="J112" s="16">
        <v>13796.64</v>
      </c>
      <c r="K112" s="16">
        <v>450</v>
      </c>
      <c r="L112" s="35">
        <v>80</v>
      </c>
      <c r="M112" s="35"/>
      <c r="N112" s="35"/>
      <c r="O112" s="16" t="s">
        <v>403</v>
      </c>
      <c r="P112" s="16" t="s">
        <v>403</v>
      </c>
      <c r="Q112" s="84" t="s">
        <v>403</v>
      </c>
      <c r="R112" s="84" t="s">
        <v>403</v>
      </c>
      <c r="S112" s="84" t="s">
        <v>403</v>
      </c>
      <c r="T112" s="84" t="s">
        <v>403</v>
      </c>
      <c r="U112" s="84" t="s">
        <v>403</v>
      </c>
      <c r="V112" s="84" t="s">
        <v>403</v>
      </c>
      <c r="W112" s="18"/>
      <c r="X112" s="18"/>
      <c r="Y112" s="18"/>
      <c r="Z112" s="18"/>
      <c r="AA112" s="18"/>
    </row>
    <row r="113" spans="1:27" ht="14.25">
      <c r="A113" s="18" t="s">
        <v>262</v>
      </c>
      <c r="B113" s="17" t="s">
        <v>262</v>
      </c>
      <c r="C113" s="17"/>
      <c r="D113" s="17"/>
      <c r="E113" s="17"/>
      <c r="F113" s="36"/>
      <c r="G113" s="37">
        <v>1</v>
      </c>
      <c r="H113" s="38"/>
      <c r="I113" s="17"/>
      <c r="J113" s="17">
        <v>45988.799999999996</v>
      </c>
      <c r="K113" s="17">
        <v>1500</v>
      </c>
      <c r="L113" s="38"/>
      <c r="M113" s="38" t="s">
        <v>139</v>
      </c>
      <c r="N113" s="38" t="s">
        <v>140</v>
      </c>
      <c r="O113" s="17">
        <v>13181.52</v>
      </c>
      <c r="P113" s="85">
        <v>955.92</v>
      </c>
      <c r="Q113" s="80">
        <v>5395.799999999999</v>
      </c>
      <c r="R113" s="80">
        <v>5794.5887999999995</v>
      </c>
      <c r="S113" s="80">
        <v>106.92</v>
      </c>
      <c r="T113" s="80">
        <v>3518.1431999999995</v>
      </c>
      <c r="U113" s="80">
        <v>28952.891999999993</v>
      </c>
      <c r="V113" s="80">
        <v>76441.69199999998</v>
      </c>
      <c r="W113" s="29"/>
      <c r="X113" s="18"/>
      <c r="Y113" s="18"/>
      <c r="Z113" s="18"/>
      <c r="AA113" s="18"/>
    </row>
    <row r="114" spans="1:27" ht="14.25">
      <c r="A114" s="45" t="s">
        <v>403</v>
      </c>
      <c r="B114" s="45"/>
      <c r="C114" s="45"/>
      <c r="D114" s="45"/>
      <c r="E114" s="45"/>
      <c r="F114" s="46"/>
      <c r="G114" s="40"/>
      <c r="H114" s="39"/>
      <c r="I114" s="45"/>
      <c r="J114" s="45"/>
      <c r="K114" s="45"/>
      <c r="L114" s="39"/>
      <c r="M114" s="39"/>
      <c r="N114" s="39"/>
      <c r="O114" s="45" t="s">
        <v>403</v>
      </c>
      <c r="P114" s="86" t="s">
        <v>403</v>
      </c>
      <c r="Q114" s="80" t="s">
        <v>403</v>
      </c>
      <c r="R114" s="80" t="s">
        <v>403</v>
      </c>
      <c r="S114" s="80" t="s">
        <v>403</v>
      </c>
      <c r="T114" s="80" t="s">
        <v>403</v>
      </c>
      <c r="U114" s="80" t="s">
        <v>403</v>
      </c>
      <c r="V114" s="80" t="s">
        <v>403</v>
      </c>
      <c r="W114" s="29"/>
      <c r="X114" s="18"/>
      <c r="Y114" s="18"/>
      <c r="Z114" s="18"/>
      <c r="AA114" s="18"/>
    </row>
    <row r="115" spans="1:27" ht="14.25">
      <c r="A115" s="80" t="s">
        <v>479</v>
      </c>
      <c r="B115" s="80" t="s">
        <v>263</v>
      </c>
      <c r="C115" s="80" t="s">
        <v>264</v>
      </c>
      <c r="D115" s="80"/>
      <c r="E115" s="73" t="s">
        <v>146</v>
      </c>
      <c r="F115" s="75"/>
      <c r="G115" s="73">
        <v>1</v>
      </c>
      <c r="H115" s="79">
        <v>3120</v>
      </c>
      <c r="I115" s="80">
        <v>16.43</v>
      </c>
      <c r="J115" s="80">
        <v>36254.4</v>
      </c>
      <c r="K115" s="80">
        <v>0</v>
      </c>
      <c r="L115" s="79"/>
      <c r="M115" s="79" t="s">
        <v>135</v>
      </c>
      <c r="N115" s="79" t="s">
        <v>140</v>
      </c>
      <c r="O115" s="80">
        <v>4340.28</v>
      </c>
      <c r="P115" s="80">
        <v>299.15999999999997</v>
      </c>
      <c r="Q115" s="80">
        <v>1541.6399999999999</v>
      </c>
      <c r="R115" s="80">
        <v>4568.0544</v>
      </c>
      <c r="S115" s="80">
        <v>106.92</v>
      </c>
      <c r="T115" s="80">
        <v>2773.4616</v>
      </c>
      <c r="U115" s="80">
        <v>13629.516</v>
      </c>
      <c r="V115" s="80">
        <v>49883.916</v>
      </c>
      <c r="W115" s="29"/>
      <c r="X115" s="18"/>
      <c r="Y115" s="18"/>
      <c r="Z115" s="18"/>
      <c r="AA115" s="18"/>
    </row>
    <row r="116" spans="1:27" ht="14.25">
      <c r="A116" s="31" t="s">
        <v>403</v>
      </c>
      <c r="B116" s="31"/>
      <c r="C116" s="31"/>
      <c r="D116" s="31"/>
      <c r="E116" s="48"/>
      <c r="F116" s="47"/>
      <c r="G116" s="48"/>
      <c r="H116" s="32"/>
      <c r="I116" s="31"/>
      <c r="J116" s="31"/>
      <c r="K116" s="31"/>
      <c r="L116" s="32"/>
      <c r="M116" s="32"/>
      <c r="N116" s="32"/>
      <c r="O116" s="31" t="s">
        <v>403</v>
      </c>
      <c r="P116" s="31" t="s">
        <v>403</v>
      </c>
      <c r="Q116" s="31" t="s">
        <v>403</v>
      </c>
      <c r="R116" s="31" t="s">
        <v>403</v>
      </c>
      <c r="S116" s="31" t="s">
        <v>403</v>
      </c>
      <c r="T116" s="31" t="s">
        <v>403</v>
      </c>
      <c r="U116" s="31" t="s">
        <v>403</v>
      </c>
      <c r="V116" s="31" t="s">
        <v>403</v>
      </c>
      <c r="W116" s="18"/>
      <c r="X116" s="18"/>
      <c r="Y116" s="18"/>
      <c r="Z116" s="18"/>
      <c r="AA116" s="18"/>
    </row>
    <row r="117" spans="1:27" ht="14.25">
      <c r="A117" s="31"/>
      <c r="B117" s="31"/>
      <c r="C117" s="31"/>
      <c r="D117" s="31"/>
      <c r="E117" s="48"/>
      <c r="F117" s="47"/>
      <c r="G117" s="48"/>
      <c r="H117" s="32"/>
      <c r="I117" s="31"/>
      <c r="J117" s="31"/>
      <c r="K117" s="31"/>
      <c r="L117" s="32"/>
      <c r="M117" s="32"/>
      <c r="N117" s="32"/>
      <c r="O117" s="31"/>
      <c r="P117" s="31"/>
      <c r="Q117" s="31"/>
      <c r="R117" s="31"/>
      <c r="S117" s="31"/>
      <c r="T117" s="31"/>
      <c r="U117" s="31"/>
      <c r="V117" s="31"/>
      <c r="W117" s="18"/>
      <c r="X117" s="18"/>
      <c r="Y117" s="18"/>
      <c r="Z117" s="18"/>
      <c r="AA117" s="18"/>
    </row>
    <row r="118" spans="1:27" ht="14.25">
      <c r="A118" s="18" t="s">
        <v>480</v>
      </c>
      <c r="B118" s="18" t="s">
        <v>265</v>
      </c>
      <c r="C118" s="18" t="s">
        <v>133</v>
      </c>
      <c r="D118" s="18" t="s">
        <v>266</v>
      </c>
      <c r="E118" s="18" t="s">
        <v>194</v>
      </c>
      <c r="F118" s="25">
        <v>19.7319645</v>
      </c>
      <c r="G118" s="26">
        <v>1</v>
      </c>
      <c r="H118" s="27">
        <v>3410</v>
      </c>
      <c r="I118" s="18">
        <v>19.7319645</v>
      </c>
      <c r="J118" s="18">
        <v>41042.48616</v>
      </c>
      <c r="K118" s="18">
        <v>1300</v>
      </c>
      <c r="L118" s="27">
        <v>80</v>
      </c>
      <c r="M118" s="27" t="s">
        <v>139</v>
      </c>
      <c r="N118" s="27" t="s">
        <v>140</v>
      </c>
      <c r="O118" s="18">
        <v>13181.52</v>
      </c>
      <c r="P118" s="18">
        <v>955.92</v>
      </c>
      <c r="Q118" s="18">
        <v>5395.799999999999</v>
      </c>
      <c r="R118" s="31">
        <v>5171.3532561600005</v>
      </c>
      <c r="S118" s="18">
        <v>106.92</v>
      </c>
      <c r="T118" s="18">
        <v>3139.75019124</v>
      </c>
      <c r="U118" s="18">
        <v>27951.263447399997</v>
      </c>
      <c r="V118" s="18">
        <v>70293.7496074</v>
      </c>
      <c r="W118" s="18"/>
      <c r="X118" s="18"/>
      <c r="Y118" s="18"/>
      <c r="Z118" s="18"/>
      <c r="AA118" s="18"/>
    </row>
    <row r="119" spans="1:27" ht="14.25">
      <c r="A119" s="18" t="s">
        <v>403</v>
      </c>
      <c r="B119" s="18"/>
      <c r="C119" s="18"/>
      <c r="D119" s="18"/>
      <c r="E119" s="18"/>
      <c r="F119" s="25"/>
      <c r="G119" s="26"/>
      <c r="H119" s="27"/>
      <c r="I119" s="18"/>
      <c r="J119" s="18"/>
      <c r="K119" s="18"/>
      <c r="L119" s="27"/>
      <c r="M119" s="27"/>
      <c r="N119" s="27"/>
      <c r="O119" s="18" t="s">
        <v>403</v>
      </c>
      <c r="P119" s="18" t="s">
        <v>403</v>
      </c>
      <c r="Q119" s="18" t="s">
        <v>403</v>
      </c>
      <c r="R119" s="31" t="s">
        <v>403</v>
      </c>
      <c r="S119" s="18" t="s">
        <v>403</v>
      </c>
      <c r="T119" s="18" t="s">
        <v>403</v>
      </c>
      <c r="U119" s="18" t="s">
        <v>403</v>
      </c>
      <c r="V119" s="18" t="s">
        <v>403</v>
      </c>
      <c r="W119" s="18"/>
      <c r="X119" s="18"/>
      <c r="Y119" s="18"/>
      <c r="Z119" s="18"/>
      <c r="AA119" s="18"/>
    </row>
    <row r="120" spans="1:27" ht="14.25">
      <c r="A120" s="18" t="s">
        <v>481</v>
      </c>
      <c r="B120" s="18" t="s">
        <v>267</v>
      </c>
      <c r="C120" s="18" t="s">
        <v>133</v>
      </c>
      <c r="D120" s="18" t="s">
        <v>268</v>
      </c>
      <c r="E120" s="18" t="s">
        <v>269</v>
      </c>
      <c r="F120" s="25">
        <v>22.11</v>
      </c>
      <c r="G120" s="26">
        <v>0.71</v>
      </c>
      <c r="H120" s="27">
        <v>1640</v>
      </c>
      <c r="I120" s="18">
        <v>15.698099999999998</v>
      </c>
      <c r="J120" s="18">
        <v>32652.048</v>
      </c>
      <c r="K120" s="18">
        <v>781</v>
      </c>
      <c r="L120" s="27">
        <v>80</v>
      </c>
      <c r="M120" s="27"/>
      <c r="N120" s="27"/>
      <c r="O120" s="18" t="s">
        <v>403</v>
      </c>
      <c r="P120" s="18" t="s">
        <v>403</v>
      </c>
      <c r="Q120" s="18" t="s">
        <v>403</v>
      </c>
      <c r="R120" s="31" t="s">
        <v>403</v>
      </c>
      <c r="S120" s="18" t="s">
        <v>403</v>
      </c>
      <c r="T120" s="18" t="s">
        <v>403</v>
      </c>
      <c r="U120" s="18" t="s">
        <v>403</v>
      </c>
      <c r="V120" s="18" t="s">
        <v>403</v>
      </c>
      <c r="W120" s="18"/>
      <c r="X120" s="18"/>
      <c r="Y120" s="18"/>
      <c r="Z120" s="18"/>
      <c r="AA120" s="18"/>
    </row>
    <row r="121" spans="1:27" ht="14.25">
      <c r="A121" s="18" t="s">
        <v>481</v>
      </c>
      <c r="B121" s="18" t="s">
        <v>267</v>
      </c>
      <c r="C121" s="18" t="s">
        <v>133</v>
      </c>
      <c r="D121" s="18"/>
      <c r="E121" s="18"/>
      <c r="F121" s="25">
        <v>22.11</v>
      </c>
      <c r="G121" s="26">
        <v>0.14</v>
      </c>
      <c r="H121" s="27" t="s">
        <v>270</v>
      </c>
      <c r="I121" s="18">
        <v>3.0954</v>
      </c>
      <c r="J121" s="18">
        <v>6438.432</v>
      </c>
      <c r="K121" s="18">
        <v>154.00000000000003</v>
      </c>
      <c r="L121" s="27">
        <v>80</v>
      </c>
      <c r="M121" s="27"/>
      <c r="N121" s="27"/>
      <c r="O121" s="18" t="s">
        <v>403</v>
      </c>
      <c r="P121" s="18" t="s">
        <v>403</v>
      </c>
      <c r="Q121" s="18" t="s">
        <v>403</v>
      </c>
      <c r="R121" s="31" t="s">
        <v>403</v>
      </c>
      <c r="S121" s="18" t="s">
        <v>403</v>
      </c>
      <c r="T121" s="18" t="s">
        <v>403</v>
      </c>
      <c r="U121" s="18" t="s">
        <v>403</v>
      </c>
      <c r="V121" s="18" t="s">
        <v>403</v>
      </c>
      <c r="W121" s="18"/>
      <c r="X121" s="18"/>
      <c r="Y121" s="18"/>
      <c r="Z121" s="18"/>
      <c r="AA121" s="18"/>
    </row>
    <row r="122" spans="1:27" ht="14.25">
      <c r="A122" s="18" t="s">
        <v>481</v>
      </c>
      <c r="B122" s="16" t="s">
        <v>267</v>
      </c>
      <c r="C122" s="16" t="s">
        <v>133</v>
      </c>
      <c r="D122" s="16"/>
      <c r="E122" s="16"/>
      <c r="F122" s="33">
        <v>22.11</v>
      </c>
      <c r="G122" s="34">
        <v>0.15</v>
      </c>
      <c r="H122" s="35" t="s">
        <v>271</v>
      </c>
      <c r="I122" s="16">
        <v>3.3165</v>
      </c>
      <c r="J122" s="16">
        <v>6898.32</v>
      </c>
      <c r="K122" s="16">
        <v>165</v>
      </c>
      <c r="L122" s="35">
        <v>80</v>
      </c>
      <c r="M122" s="35"/>
      <c r="N122" s="35"/>
      <c r="O122" s="16" t="s">
        <v>403</v>
      </c>
      <c r="P122" s="16" t="s">
        <v>403</v>
      </c>
      <c r="Q122" s="16" t="s">
        <v>403</v>
      </c>
      <c r="R122" s="84" t="s">
        <v>403</v>
      </c>
      <c r="S122" s="16" t="s">
        <v>403</v>
      </c>
      <c r="T122" s="16" t="s">
        <v>403</v>
      </c>
      <c r="U122" s="16" t="s">
        <v>403</v>
      </c>
      <c r="V122" s="16" t="s">
        <v>403</v>
      </c>
      <c r="W122" s="18"/>
      <c r="X122" s="18"/>
      <c r="Y122" s="18"/>
      <c r="Z122" s="18"/>
      <c r="AA122" s="18"/>
    </row>
    <row r="123" spans="1:27" ht="14.25">
      <c r="A123" s="18" t="s">
        <v>272</v>
      </c>
      <c r="B123" s="17" t="s">
        <v>272</v>
      </c>
      <c r="C123" s="17"/>
      <c r="D123" s="17"/>
      <c r="E123" s="17"/>
      <c r="F123" s="36"/>
      <c r="G123" s="37">
        <v>1</v>
      </c>
      <c r="H123" s="38"/>
      <c r="I123" s="17"/>
      <c r="J123" s="17">
        <v>45988.799999999996</v>
      </c>
      <c r="K123" s="17">
        <v>1100</v>
      </c>
      <c r="L123" s="38"/>
      <c r="M123" s="38" t="s">
        <v>139</v>
      </c>
      <c r="N123" s="38" t="s">
        <v>140</v>
      </c>
      <c r="O123" s="17">
        <v>13181.52</v>
      </c>
      <c r="P123" s="17">
        <v>955.92</v>
      </c>
      <c r="Q123" s="17">
        <v>5395.799999999999</v>
      </c>
      <c r="R123" s="31">
        <v>5794.5887999999995</v>
      </c>
      <c r="S123" s="17">
        <v>106.92</v>
      </c>
      <c r="T123" s="17">
        <v>3518.1431999999995</v>
      </c>
      <c r="U123" s="17">
        <v>28952.891999999993</v>
      </c>
      <c r="V123" s="17">
        <v>76041.69199999998</v>
      </c>
      <c r="W123" s="18"/>
      <c r="X123" s="18"/>
      <c r="Y123" s="18"/>
      <c r="Z123" s="18"/>
      <c r="AA123" s="18"/>
    </row>
    <row r="124" spans="1:27" ht="14.25">
      <c r="A124" s="18" t="s">
        <v>403</v>
      </c>
      <c r="B124" s="18"/>
      <c r="C124" s="18"/>
      <c r="D124" s="18"/>
      <c r="E124" s="18"/>
      <c r="F124" s="25"/>
      <c r="G124" s="26"/>
      <c r="H124" s="27"/>
      <c r="I124" s="18"/>
      <c r="J124" s="18"/>
      <c r="K124" s="18"/>
      <c r="L124" s="27"/>
      <c r="M124" s="27"/>
      <c r="N124" s="27"/>
      <c r="O124" s="18" t="s">
        <v>403</v>
      </c>
      <c r="P124" s="18" t="s">
        <v>403</v>
      </c>
      <c r="Q124" s="18" t="s">
        <v>403</v>
      </c>
      <c r="R124" s="31" t="s">
        <v>403</v>
      </c>
      <c r="S124" s="18" t="s">
        <v>403</v>
      </c>
      <c r="T124" s="18" t="s">
        <v>403</v>
      </c>
      <c r="U124" s="18" t="s">
        <v>403</v>
      </c>
      <c r="V124" s="18" t="s">
        <v>403</v>
      </c>
      <c r="W124" s="18"/>
      <c r="X124" s="18"/>
      <c r="Y124" s="18"/>
      <c r="Z124" s="18"/>
      <c r="AA124" s="18"/>
    </row>
    <row r="125" spans="1:27" ht="14.25">
      <c r="A125" s="18" t="s">
        <v>482</v>
      </c>
      <c r="B125" s="18" t="s">
        <v>273</v>
      </c>
      <c r="C125" s="18" t="s">
        <v>130</v>
      </c>
      <c r="D125" s="18" t="s">
        <v>274</v>
      </c>
      <c r="E125" s="18" t="s">
        <v>275</v>
      </c>
      <c r="F125" s="25">
        <v>22.110083999999997</v>
      </c>
      <c r="G125" s="26">
        <v>1</v>
      </c>
      <c r="H125" s="27">
        <v>8130</v>
      </c>
      <c r="I125" s="18">
        <v>22.110083999999997</v>
      </c>
      <c r="J125" s="18">
        <v>45988.97472</v>
      </c>
      <c r="K125" s="18">
        <v>1300</v>
      </c>
      <c r="L125" s="27">
        <v>80</v>
      </c>
      <c r="M125" s="27" t="s">
        <v>139</v>
      </c>
      <c r="N125" s="27" t="s">
        <v>140</v>
      </c>
      <c r="O125" s="18">
        <v>13181.52</v>
      </c>
      <c r="P125" s="18">
        <v>955.92</v>
      </c>
      <c r="Q125" s="18">
        <v>5395.799999999999</v>
      </c>
      <c r="R125" s="31">
        <v>5794.61081472</v>
      </c>
      <c r="S125" s="18">
        <v>106.92</v>
      </c>
      <c r="T125" s="18">
        <v>3518.1565660799997</v>
      </c>
      <c r="U125" s="18">
        <v>28952.927380799996</v>
      </c>
      <c r="V125" s="18">
        <v>76241.9021008</v>
      </c>
      <c r="W125" s="18"/>
      <c r="X125" s="18"/>
      <c r="Y125" s="18"/>
      <c r="Z125" s="18"/>
      <c r="AA125" s="18"/>
    </row>
    <row r="126" spans="1:27" ht="14.25">
      <c r="A126" s="18" t="s">
        <v>403</v>
      </c>
      <c r="B126" s="18"/>
      <c r="C126" s="18"/>
      <c r="D126" s="18"/>
      <c r="E126" s="18"/>
      <c r="F126" s="25"/>
      <c r="G126" s="26"/>
      <c r="H126" s="27"/>
      <c r="I126" s="18"/>
      <c r="J126" s="18"/>
      <c r="K126" s="18"/>
      <c r="L126" s="27"/>
      <c r="M126" s="27"/>
      <c r="N126" s="27"/>
      <c r="O126" s="18" t="s">
        <v>403</v>
      </c>
      <c r="P126" s="18" t="s">
        <v>403</v>
      </c>
      <c r="Q126" s="18" t="s">
        <v>403</v>
      </c>
      <c r="R126" s="31" t="s">
        <v>403</v>
      </c>
      <c r="S126" s="18" t="s">
        <v>403</v>
      </c>
      <c r="T126" s="18" t="s">
        <v>403</v>
      </c>
      <c r="U126" s="18" t="s">
        <v>403</v>
      </c>
      <c r="V126" s="18" t="s">
        <v>403</v>
      </c>
      <c r="W126" s="18"/>
      <c r="X126" s="18"/>
      <c r="Y126" s="18"/>
      <c r="Z126" s="18"/>
      <c r="AA126" s="18"/>
    </row>
    <row r="127" spans="1:27" ht="14.25">
      <c r="A127" s="18" t="s">
        <v>483</v>
      </c>
      <c r="B127" s="18" t="s">
        <v>276</v>
      </c>
      <c r="C127" s="18" t="s">
        <v>277</v>
      </c>
      <c r="D127" s="18" t="s">
        <v>278</v>
      </c>
      <c r="E127" s="18" t="s">
        <v>279</v>
      </c>
      <c r="F127" s="25">
        <v>25.302334499999997</v>
      </c>
      <c r="G127" s="26">
        <v>0.25</v>
      </c>
      <c r="H127" s="27">
        <v>5010</v>
      </c>
      <c r="I127" s="18">
        <v>6.325583624999999</v>
      </c>
      <c r="J127" s="18">
        <v>13157.21394</v>
      </c>
      <c r="K127" s="18">
        <v>375</v>
      </c>
      <c r="L127" s="27">
        <v>80</v>
      </c>
      <c r="M127" s="27"/>
      <c r="N127" s="27"/>
      <c r="O127" s="18" t="s">
        <v>403</v>
      </c>
      <c r="P127" s="18" t="s">
        <v>403</v>
      </c>
      <c r="Q127" s="18" t="s">
        <v>403</v>
      </c>
      <c r="R127" s="31" t="s">
        <v>403</v>
      </c>
      <c r="S127" s="18" t="s">
        <v>403</v>
      </c>
      <c r="T127" s="18" t="s">
        <v>403</v>
      </c>
      <c r="U127" s="18" t="s">
        <v>403</v>
      </c>
      <c r="V127" s="18" t="s">
        <v>403</v>
      </c>
      <c r="W127" s="18"/>
      <c r="X127" s="18"/>
      <c r="Y127" s="18"/>
      <c r="Z127" s="18"/>
      <c r="AA127" s="18"/>
    </row>
    <row r="128" spans="1:27" ht="14.25">
      <c r="A128" s="18" t="s">
        <v>483</v>
      </c>
      <c r="B128" s="18" t="s">
        <v>276</v>
      </c>
      <c r="C128" s="18" t="s">
        <v>277</v>
      </c>
      <c r="D128" s="18" t="s">
        <v>278</v>
      </c>
      <c r="E128" s="18" t="s">
        <v>280</v>
      </c>
      <c r="F128" s="25">
        <v>25.302334499999997</v>
      </c>
      <c r="G128" s="26">
        <v>0.25</v>
      </c>
      <c r="H128" s="27">
        <v>5110</v>
      </c>
      <c r="I128" s="18">
        <v>6.325583624999999</v>
      </c>
      <c r="J128" s="18">
        <v>13157.21394</v>
      </c>
      <c r="K128" s="18">
        <v>375</v>
      </c>
      <c r="L128" s="27">
        <v>80</v>
      </c>
      <c r="M128" s="27"/>
      <c r="N128" s="27"/>
      <c r="O128" s="18" t="s">
        <v>403</v>
      </c>
      <c r="P128" s="18" t="s">
        <v>403</v>
      </c>
      <c r="Q128" s="18" t="s">
        <v>403</v>
      </c>
      <c r="R128" s="31" t="s">
        <v>403</v>
      </c>
      <c r="S128" s="18" t="s">
        <v>403</v>
      </c>
      <c r="T128" s="18" t="s">
        <v>403</v>
      </c>
      <c r="U128" s="18" t="s">
        <v>403</v>
      </c>
      <c r="V128" s="18" t="s">
        <v>403</v>
      </c>
      <c r="W128" s="18"/>
      <c r="X128" s="18"/>
      <c r="Y128" s="18"/>
      <c r="Z128" s="18"/>
      <c r="AA128" s="18"/>
    </row>
    <row r="129" spans="1:27" ht="14.25">
      <c r="A129" s="18" t="s">
        <v>483</v>
      </c>
      <c r="B129" s="16" t="s">
        <v>276</v>
      </c>
      <c r="C129" s="16" t="s">
        <v>277</v>
      </c>
      <c r="D129" s="16"/>
      <c r="E129" s="16"/>
      <c r="F129" s="33">
        <v>25.302334499999997</v>
      </c>
      <c r="G129" s="34">
        <v>0.5</v>
      </c>
      <c r="H129" s="35">
        <v>8340</v>
      </c>
      <c r="I129" s="16">
        <v>12.651167249999999</v>
      </c>
      <c r="J129" s="16">
        <v>26314.42788</v>
      </c>
      <c r="K129" s="16">
        <v>750</v>
      </c>
      <c r="L129" s="35">
        <v>80</v>
      </c>
      <c r="M129" s="35"/>
      <c r="N129" s="35"/>
      <c r="O129" s="16" t="s">
        <v>403</v>
      </c>
      <c r="P129" s="16" t="s">
        <v>403</v>
      </c>
      <c r="Q129" s="16" t="s">
        <v>403</v>
      </c>
      <c r="R129" s="84" t="s">
        <v>403</v>
      </c>
      <c r="S129" s="16" t="s">
        <v>403</v>
      </c>
      <c r="T129" s="16" t="s">
        <v>403</v>
      </c>
      <c r="U129" s="16" t="s">
        <v>403</v>
      </c>
      <c r="V129" s="16" t="s">
        <v>403</v>
      </c>
      <c r="W129" s="18"/>
      <c r="X129" s="18"/>
      <c r="Y129" s="18"/>
      <c r="Z129" s="18"/>
      <c r="AA129" s="18"/>
    </row>
    <row r="130" spans="1:27" ht="14.25">
      <c r="A130" s="18" t="s">
        <v>281</v>
      </c>
      <c r="B130" s="17" t="s">
        <v>281</v>
      </c>
      <c r="C130" s="17"/>
      <c r="D130" s="17"/>
      <c r="E130" s="17"/>
      <c r="F130" s="36"/>
      <c r="G130" s="37">
        <v>1</v>
      </c>
      <c r="H130" s="38"/>
      <c r="I130" s="17"/>
      <c r="J130" s="17">
        <v>52628.85576</v>
      </c>
      <c r="K130" s="17">
        <v>1500</v>
      </c>
      <c r="L130" s="38"/>
      <c r="M130" s="38" t="s">
        <v>139</v>
      </c>
      <c r="N130" s="38" t="s">
        <v>140</v>
      </c>
      <c r="O130" s="17">
        <v>13181.52</v>
      </c>
      <c r="P130" s="17">
        <v>955.92</v>
      </c>
      <c r="Q130" s="17">
        <v>5395.799999999999</v>
      </c>
      <c r="R130" s="31">
        <v>6631.23582576</v>
      </c>
      <c r="S130" s="17">
        <v>106.92</v>
      </c>
      <c r="T130" s="17">
        <v>4026.1074656399996</v>
      </c>
      <c r="U130" s="17">
        <v>30297.503291399997</v>
      </c>
      <c r="V130" s="17">
        <v>84426.3590514</v>
      </c>
      <c r="W130" s="18"/>
      <c r="X130" s="18"/>
      <c r="Y130" s="18"/>
      <c r="Z130" s="18"/>
      <c r="AA130" s="18"/>
    </row>
    <row r="131" spans="1:27" ht="14.25">
      <c r="A131" s="18" t="s">
        <v>403</v>
      </c>
      <c r="B131" s="18"/>
      <c r="C131" s="18"/>
      <c r="D131" s="18"/>
      <c r="E131" s="18"/>
      <c r="F131" s="25"/>
      <c r="G131" s="26"/>
      <c r="H131" s="27"/>
      <c r="I131" s="18"/>
      <c r="J131" s="18"/>
      <c r="K131" s="18"/>
      <c r="L131" s="27"/>
      <c r="M131" s="27"/>
      <c r="N131" s="27"/>
      <c r="O131" s="18" t="s">
        <v>403</v>
      </c>
      <c r="P131" s="18" t="s">
        <v>403</v>
      </c>
      <c r="Q131" s="18" t="s">
        <v>403</v>
      </c>
      <c r="R131" s="31" t="s">
        <v>403</v>
      </c>
      <c r="S131" s="18" t="s">
        <v>403</v>
      </c>
      <c r="T131" s="18" t="s">
        <v>403</v>
      </c>
      <c r="U131" s="18" t="s">
        <v>403</v>
      </c>
      <c r="V131" s="18" t="s">
        <v>403</v>
      </c>
      <c r="W131" s="18"/>
      <c r="X131" s="18"/>
      <c r="Y131" s="18"/>
      <c r="Z131" s="18"/>
      <c r="AA131" s="18"/>
    </row>
    <row r="132" spans="1:27" ht="14.25">
      <c r="A132" s="18" t="s">
        <v>484</v>
      </c>
      <c r="B132" s="18" t="s">
        <v>282</v>
      </c>
      <c r="C132" s="18" t="s">
        <v>174</v>
      </c>
      <c r="D132" s="18"/>
      <c r="E132" s="18"/>
      <c r="F132" s="25">
        <v>1694.19</v>
      </c>
      <c r="G132" s="26">
        <v>1</v>
      </c>
      <c r="H132" s="27">
        <v>6326</v>
      </c>
      <c r="I132" s="18">
        <v>1694.19</v>
      </c>
      <c r="J132" s="18">
        <v>44048.94</v>
      </c>
      <c r="K132" s="18">
        <v>300</v>
      </c>
      <c r="L132" s="27">
        <v>1</v>
      </c>
      <c r="M132" s="27" t="s">
        <v>139</v>
      </c>
      <c r="N132" s="27"/>
      <c r="O132" s="18">
        <v>13181.52</v>
      </c>
      <c r="P132" s="18">
        <v>955.92</v>
      </c>
      <c r="Q132" s="18">
        <v>5395.799999999999</v>
      </c>
      <c r="R132" s="31">
        <v>5550.16644</v>
      </c>
      <c r="S132" s="18">
        <v>106.92</v>
      </c>
      <c r="T132" s="18">
        <v>3369.74391</v>
      </c>
      <c r="U132" s="18">
        <v>28560.070349999998</v>
      </c>
      <c r="V132" s="18">
        <v>72909.01035</v>
      </c>
      <c r="W132" s="18"/>
      <c r="X132" s="18"/>
      <c r="Y132" s="18"/>
      <c r="Z132" s="18"/>
      <c r="AA132" s="18"/>
    </row>
    <row r="133" spans="1:27" ht="14.25">
      <c r="A133" s="18" t="s">
        <v>403</v>
      </c>
      <c r="B133" s="18"/>
      <c r="C133" s="18"/>
      <c r="D133" s="18"/>
      <c r="E133" s="18"/>
      <c r="F133" s="25"/>
      <c r="G133" s="26"/>
      <c r="H133" s="27"/>
      <c r="I133" s="18"/>
      <c r="J133" s="18"/>
      <c r="K133" s="18"/>
      <c r="L133" s="27"/>
      <c r="M133" s="27"/>
      <c r="N133" s="27"/>
      <c r="O133" s="18" t="s">
        <v>403</v>
      </c>
      <c r="P133" s="18" t="s">
        <v>403</v>
      </c>
      <c r="Q133" s="18" t="s">
        <v>403</v>
      </c>
      <c r="R133" s="31" t="s">
        <v>403</v>
      </c>
      <c r="S133" s="18" t="s">
        <v>403</v>
      </c>
      <c r="T133" s="18" t="s">
        <v>403</v>
      </c>
      <c r="U133" s="18" t="s">
        <v>403</v>
      </c>
      <c r="V133" s="18" t="s">
        <v>403</v>
      </c>
      <c r="W133" s="18"/>
      <c r="X133" s="18"/>
      <c r="Y133" s="18"/>
      <c r="Z133" s="18"/>
      <c r="AA133" s="18"/>
    </row>
    <row r="134" spans="1:27" ht="14.25">
      <c r="A134" s="18" t="s">
        <v>485</v>
      </c>
      <c r="B134" s="18" t="s">
        <v>283</v>
      </c>
      <c r="C134" s="18" t="s">
        <v>284</v>
      </c>
      <c r="D134" s="18"/>
      <c r="E134" s="26" t="s">
        <v>134</v>
      </c>
      <c r="F134" s="25"/>
      <c r="G134" s="26">
        <v>1</v>
      </c>
      <c r="H134" s="27">
        <v>3120</v>
      </c>
      <c r="I134" s="18">
        <v>25.24</v>
      </c>
      <c r="J134" s="18">
        <v>52499.2</v>
      </c>
      <c r="K134" s="18">
        <v>300</v>
      </c>
      <c r="L134" s="27"/>
      <c r="M134" s="27" t="s">
        <v>139</v>
      </c>
      <c r="N134" s="27" t="s">
        <v>136</v>
      </c>
      <c r="O134" s="18">
        <v>14232.36</v>
      </c>
      <c r="P134" s="18">
        <v>0</v>
      </c>
      <c r="Q134" s="18">
        <v>0</v>
      </c>
      <c r="R134" s="31">
        <v>8819.8656</v>
      </c>
      <c r="S134" s="18">
        <v>106.92</v>
      </c>
      <c r="T134" s="18">
        <v>4016.1888</v>
      </c>
      <c r="U134" s="18">
        <v>27175.334399999996</v>
      </c>
      <c r="V134" s="18">
        <v>79974.53439999999</v>
      </c>
      <c r="W134" s="18"/>
      <c r="X134" s="18"/>
      <c r="Y134" s="18"/>
      <c r="Z134" s="18"/>
      <c r="AA134" s="18"/>
    </row>
    <row r="135" spans="1:27" ht="14.25">
      <c r="A135" s="18" t="s">
        <v>403</v>
      </c>
      <c r="B135" s="18"/>
      <c r="C135" s="18"/>
      <c r="D135" s="18"/>
      <c r="E135" s="26"/>
      <c r="F135" s="25"/>
      <c r="G135" s="26"/>
      <c r="H135" s="27"/>
      <c r="I135" s="18"/>
      <c r="J135" s="18"/>
      <c r="K135" s="18"/>
      <c r="L135" s="27"/>
      <c r="M135" s="27"/>
      <c r="N135" s="27"/>
      <c r="O135" s="18" t="s">
        <v>403</v>
      </c>
      <c r="P135" s="18" t="s">
        <v>403</v>
      </c>
      <c r="Q135" s="18" t="s">
        <v>403</v>
      </c>
      <c r="R135" s="31" t="s">
        <v>403</v>
      </c>
      <c r="S135" s="18" t="s">
        <v>403</v>
      </c>
      <c r="T135" s="18" t="s">
        <v>403</v>
      </c>
      <c r="U135" s="18" t="s">
        <v>403</v>
      </c>
      <c r="V135" s="18" t="s">
        <v>403</v>
      </c>
      <c r="W135" s="18"/>
      <c r="X135" s="18"/>
      <c r="Y135" s="18"/>
      <c r="Z135" s="18"/>
      <c r="AA135" s="18"/>
    </row>
    <row r="136" spans="1:27" ht="14.25">
      <c r="A136" s="18" t="s">
        <v>486</v>
      </c>
      <c r="B136" s="18" t="s">
        <v>285</v>
      </c>
      <c r="C136" s="18" t="s">
        <v>286</v>
      </c>
      <c r="D136" s="18"/>
      <c r="E136" s="18" t="s">
        <v>287</v>
      </c>
      <c r="F136" s="25">
        <v>19.7319645</v>
      </c>
      <c r="G136" s="26">
        <v>0.5</v>
      </c>
      <c r="H136" s="27">
        <v>3320</v>
      </c>
      <c r="I136" s="18">
        <v>9.86598225</v>
      </c>
      <c r="J136" s="18">
        <v>20521.24308</v>
      </c>
      <c r="K136" s="18">
        <v>450</v>
      </c>
      <c r="L136" s="27">
        <v>80</v>
      </c>
      <c r="M136" s="27"/>
      <c r="N136" s="27"/>
      <c r="O136" s="18" t="s">
        <v>403</v>
      </c>
      <c r="P136" s="18" t="s">
        <v>403</v>
      </c>
      <c r="Q136" s="18" t="s">
        <v>403</v>
      </c>
      <c r="R136" s="31" t="s">
        <v>403</v>
      </c>
      <c r="S136" s="18" t="s">
        <v>403</v>
      </c>
      <c r="T136" s="18" t="s">
        <v>403</v>
      </c>
      <c r="U136" s="18" t="s">
        <v>403</v>
      </c>
      <c r="V136" s="18" t="s">
        <v>403</v>
      </c>
      <c r="W136" s="18"/>
      <c r="X136" s="18"/>
      <c r="Y136" s="18"/>
      <c r="Z136" s="18"/>
      <c r="AA136" s="18"/>
    </row>
    <row r="137" spans="1:27" ht="14.25">
      <c r="A137" s="18" t="s">
        <v>486</v>
      </c>
      <c r="B137" s="16" t="s">
        <v>285</v>
      </c>
      <c r="C137" s="16" t="s">
        <v>286</v>
      </c>
      <c r="D137" s="16" t="s">
        <v>168</v>
      </c>
      <c r="E137" s="16" t="s">
        <v>287</v>
      </c>
      <c r="F137" s="33">
        <v>19.7319645</v>
      </c>
      <c r="G137" s="34">
        <v>0.5</v>
      </c>
      <c r="H137" s="35">
        <v>8340</v>
      </c>
      <c r="I137" s="16">
        <v>9.86598225</v>
      </c>
      <c r="J137" s="16">
        <v>20521.24308</v>
      </c>
      <c r="K137" s="16">
        <v>450</v>
      </c>
      <c r="L137" s="35">
        <v>80</v>
      </c>
      <c r="M137" s="35"/>
      <c r="N137" s="35"/>
      <c r="O137" s="16" t="s">
        <v>403</v>
      </c>
      <c r="P137" s="16" t="s">
        <v>403</v>
      </c>
      <c r="Q137" s="16" t="s">
        <v>403</v>
      </c>
      <c r="R137" s="84" t="s">
        <v>403</v>
      </c>
      <c r="S137" s="16" t="s">
        <v>403</v>
      </c>
      <c r="T137" s="16" t="s">
        <v>403</v>
      </c>
      <c r="U137" s="16" t="s">
        <v>403</v>
      </c>
      <c r="V137" s="16" t="s">
        <v>403</v>
      </c>
      <c r="W137" s="18"/>
      <c r="X137" s="18"/>
      <c r="Y137" s="18"/>
      <c r="Z137" s="18"/>
      <c r="AA137" s="18"/>
    </row>
    <row r="138" spans="1:27" ht="14.25">
      <c r="A138" s="18" t="s">
        <v>288</v>
      </c>
      <c r="B138" s="17" t="s">
        <v>288</v>
      </c>
      <c r="C138" s="17"/>
      <c r="D138" s="17"/>
      <c r="E138" s="17"/>
      <c r="F138" s="36"/>
      <c r="G138" s="37">
        <v>1</v>
      </c>
      <c r="H138" s="38"/>
      <c r="I138" s="17"/>
      <c r="J138" s="17">
        <v>41042.48616</v>
      </c>
      <c r="K138" s="17">
        <v>900</v>
      </c>
      <c r="L138" s="38"/>
      <c r="M138" s="38" t="s">
        <v>139</v>
      </c>
      <c r="N138" s="38" t="s">
        <v>140</v>
      </c>
      <c r="O138" s="17">
        <v>13181.52</v>
      </c>
      <c r="P138" s="17">
        <v>955.92</v>
      </c>
      <c r="Q138" s="17">
        <v>5395.799999999999</v>
      </c>
      <c r="R138" s="31">
        <v>5171.3532561600005</v>
      </c>
      <c r="S138" s="17">
        <v>106.92</v>
      </c>
      <c r="T138" s="17">
        <v>3139.75019124</v>
      </c>
      <c r="U138" s="17">
        <v>27951.263447399997</v>
      </c>
      <c r="V138" s="17">
        <v>69893.7496074</v>
      </c>
      <c r="W138" s="18"/>
      <c r="X138" s="18"/>
      <c r="Y138" s="18"/>
      <c r="Z138" s="18"/>
      <c r="AA138" s="18"/>
    </row>
    <row r="139" spans="1:27" ht="14.25">
      <c r="A139" s="18" t="s">
        <v>403</v>
      </c>
      <c r="B139" s="18"/>
      <c r="C139" s="18"/>
      <c r="D139" s="18"/>
      <c r="E139" s="18"/>
      <c r="F139" s="25"/>
      <c r="G139" s="40"/>
      <c r="H139" s="27"/>
      <c r="I139" s="18"/>
      <c r="J139" s="18"/>
      <c r="K139" s="18"/>
      <c r="L139" s="27"/>
      <c r="M139" s="27"/>
      <c r="N139" s="27"/>
      <c r="O139" s="18" t="s">
        <v>403</v>
      </c>
      <c r="P139" s="18" t="s">
        <v>403</v>
      </c>
      <c r="Q139" s="18" t="s">
        <v>403</v>
      </c>
      <c r="R139" s="31" t="s">
        <v>403</v>
      </c>
      <c r="S139" s="18" t="s">
        <v>403</v>
      </c>
      <c r="T139" s="18" t="s">
        <v>403</v>
      </c>
      <c r="U139" s="18" t="s">
        <v>403</v>
      </c>
      <c r="V139" s="18" t="s">
        <v>403</v>
      </c>
      <c r="W139" s="18"/>
      <c r="X139" s="18"/>
      <c r="Y139" s="18"/>
      <c r="Z139" s="18"/>
      <c r="AA139" s="18"/>
    </row>
    <row r="140" spans="1:27" ht="14.25">
      <c r="A140" s="18" t="s">
        <v>487</v>
      </c>
      <c r="B140" s="18" t="s">
        <v>289</v>
      </c>
      <c r="C140" s="18" t="s">
        <v>290</v>
      </c>
      <c r="D140" s="18"/>
      <c r="E140" s="62"/>
      <c r="F140" s="72">
        <v>13.2</v>
      </c>
      <c r="G140" s="73">
        <v>1</v>
      </c>
      <c r="H140" s="42">
        <v>3620</v>
      </c>
      <c r="I140" s="18">
        <v>13.2</v>
      </c>
      <c r="J140" s="18">
        <v>13728</v>
      </c>
      <c r="K140" s="18">
        <v>0</v>
      </c>
      <c r="L140" s="27">
        <v>40</v>
      </c>
      <c r="M140" s="27"/>
      <c r="N140" s="69" t="s">
        <v>389</v>
      </c>
      <c r="O140" s="18" t="s">
        <v>403</v>
      </c>
      <c r="P140" s="18" t="s">
        <v>403</v>
      </c>
      <c r="Q140" s="18" t="s">
        <v>403</v>
      </c>
      <c r="R140" s="84" t="s">
        <v>403</v>
      </c>
      <c r="S140" s="18" t="s">
        <v>403</v>
      </c>
      <c r="T140" s="18">
        <v>1050.192</v>
      </c>
      <c r="U140" s="18" t="s">
        <v>403</v>
      </c>
      <c r="V140" s="18" t="s">
        <v>403</v>
      </c>
      <c r="W140" s="18"/>
      <c r="X140" s="18"/>
      <c r="Y140" s="18"/>
      <c r="Z140" s="18"/>
      <c r="AA140" s="18"/>
    </row>
    <row r="141" spans="1:27" ht="14.25">
      <c r="A141" s="18" t="s">
        <v>291</v>
      </c>
      <c r="B141" s="17" t="s">
        <v>291</v>
      </c>
      <c r="C141" s="17"/>
      <c r="D141" s="17"/>
      <c r="E141" s="17"/>
      <c r="F141" s="36"/>
      <c r="G141" s="37"/>
      <c r="H141" s="38"/>
      <c r="I141" s="17"/>
      <c r="J141" s="17">
        <f>J140</f>
        <v>13728</v>
      </c>
      <c r="K141" s="17"/>
      <c r="L141" s="43"/>
      <c r="M141" s="70"/>
      <c r="N141" s="71"/>
      <c r="O141" s="44">
        <v>0</v>
      </c>
      <c r="P141" s="17">
        <v>0</v>
      </c>
      <c r="Q141" s="17">
        <v>0</v>
      </c>
      <c r="R141" s="31">
        <v>0</v>
      </c>
      <c r="S141" s="17">
        <v>0</v>
      </c>
      <c r="T141" s="17">
        <f>SUM(T140)</f>
        <v>1050.192</v>
      </c>
      <c r="U141" s="17">
        <f>SUM(K141:T141)</f>
        <v>1050.192</v>
      </c>
      <c r="V141" s="17">
        <f>U141+J141</f>
        <v>14778.192</v>
      </c>
      <c r="W141" s="18"/>
      <c r="X141" s="18"/>
      <c r="Y141" s="18"/>
      <c r="Z141" s="18"/>
      <c r="AA141" s="18"/>
    </row>
    <row r="142" spans="1:27" ht="14.25">
      <c r="A142" s="18" t="s">
        <v>403</v>
      </c>
      <c r="B142" s="18"/>
      <c r="C142" s="18"/>
      <c r="D142" s="18"/>
      <c r="E142" s="18"/>
      <c r="F142" s="25"/>
      <c r="G142" s="26"/>
      <c r="H142" s="27"/>
      <c r="I142" s="18"/>
      <c r="J142" s="18"/>
      <c r="K142" s="18"/>
      <c r="L142" s="27"/>
      <c r="M142" s="32"/>
      <c r="N142" s="32"/>
      <c r="O142" s="18" t="s">
        <v>403</v>
      </c>
      <c r="P142" s="18" t="s">
        <v>403</v>
      </c>
      <c r="Q142" s="18" t="s">
        <v>403</v>
      </c>
      <c r="R142" s="31" t="s">
        <v>403</v>
      </c>
      <c r="S142" s="18" t="s">
        <v>403</v>
      </c>
      <c r="T142" s="18" t="s">
        <v>403</v>
      </c>
      <c r="U142" s="18" t="s">
        <v>403</v>
      </c>
      <c r="V142" s="18" t="s">
        <v>403</v>
      </c>
      <c r="W142" s="18"/>
      <c r="X142" s="18"/>
      <c r="Y142" s="18"/>
      <c r="Z142" s="18"/>
      <c r="AA142" s="18"/>
    </row>
    <row r="143" spans="1:27" ht="14.25">
      <c r="A143" s="18" t="s">
        <v>488</v>
      </c>
      <c r="B143" s="18" t="s">
        <v>292</v>
      </c>
      <c r="C143" s="18" t="s">
        <v>142</v>
      </c>
      <c r="D143" s="18" t="s">
        <v>293</v>
      </c>
      <c r="E143" s="18" t="s">
        <v>197</v>
      </c>
      <c r="F143" s="25">
        <v>19.7319645</v>
      </c>
      <c r="G143" s="26">
        <v>1</v>
      </c>
      <c r="H143" s="27">
        <v>5110</v>
      </c>
      <c r="I143" s="18">
        <v>19.7319645</v>
      </c>
      <c r="J143" s="18">
        <v>41042.48616</v>
      </c>
      <c r="K143" s="18">
        <v>1300</v>
      </c>
      <c r="L143" s="27">
        <v>80</v>
      </c>
      <c r="M143" s="27" t="s">
        <v>139</v>
      </c>
      <c r="N143" s="27" t="s">
        <v>140</v>
      </c>
      <c r="O143" s="18">
        <v>13181.52</v>
      </c>
      <c r="P143" s="18">
        <v>955.92</v>
      </c>
      <c r="Q143" s="18">
        <v>5395.799999999999</v>
      </c>
      <c r="R143" s="31">
        <v>5171.3532561600005</v>
      </c>
      <c r="S143" s="18">
        <v>106.92</v>
      </c>
      <c r="T143" s="18">
        <v>3139.75019124</v>
      </c>
      <c r="U143" s="18">
        <v>27951.263447399997</v>
      </c>
      <c r="V143" s="18">
        <v>70293.7496074</v>
      </c>
      <c r="W143" s="18"/>
      <c r="X143" s="18"/>
      <c r="Y143" s="18"/>
      <c r="Z143" s="18"/>
      <c r="AA143" s="18"/>
    </row>
    <row r="144" spans="1:27" ht="14.25">
      <c r="A144" s="18" t="s">
        <v>403</v>
      </c>
      <c r="B144" s="18"/>
      <c r="C144" s="18"/>
      <c r="D144" s="18"/>
      <c r="E144" s="18"/>
      <c r="F144" s="25"/>
      <c r="G144" s="26"/>
      <c r="H144" s="27"/>
      <c r="I144" s="18"/>
      <c r="J144" s="18"/>
      <c r="K144" s="18"/>
      <c r="L144" s="27"/>
      <c r="M144" s="27"/>
      <c r="N144" s="27"/>
      <c r="O144" s="18" t="s">
        <v>403</v>
      </c>
      <c r="P144" s="18" t="s">
        <v>403</v>
      </c>
      <c r="Q144" s="18" t="s">
        <v>403</v>
      </c>
      <c r="R144" s="31" t="s">
        <v>403</v>
      </c>
      <c r="S144" s="18" t="s">
        <v>403</v>
      </c>
      <c r="T144" s="18" t="s">
        <v>403</v>
      </c>
      <c r="U144" s="18" t="s">
        <v>403</v>
      </c>
      <c r="V144" s="18" t="s">
        <v>403</v>
      </c>
      <c r="W144" s="18"/>
      <c r="X144" s="18"/>
      <c r="Y144" s="18"/>
      <c r="Z144" s="18"/>
      <c r="AA144" s="18"/>
    </row>
    <row r="145" spans="1:27" ht="14.25">
      <c r="A145" s="18" t="s">
        <v>489</v>
      </c>
      <c r="B145" s="18" t="s">
        <v>294</v>
      </c>
      <c r="C145" s="18" t="s">
        <v>138</v>
      </c>
      <c r="D145" s="18" t="s">
        <v>295</v>
      </c>
      <c r="E145" s="18" t="s">
        <v>296</v>
      </c>
      <c r="F145" s="25">
        <v>22.75</v>
      </c>
      <c r="G145" s="26">
        <v>0.5</v>
      </c>
      <c r="H145" s="27">
        <v>8130</v>
      </c>
      <c r="I145" s="18">
        <v>11.375</v>
      </c>
      <c r="J145" s="18">
        <v>23660</v>
      </c>
      <c r="K145" s="18">
        <v>250</v>
      </c>
      <c r="L145" s="27">
        <v>80</v>
      </c>
      <c r="M145" s="27"/>
      <c r="N145" s="27"/>
      <c r="O145" s="18" t="s">
        <v>403</v>
      </c>
      <c r="P145" s="18" t="s">
        <v>403</v>
      </c>
      <c r="Q145" s="18" t="s">
        <v>403</v>
      </c>
      <c r="R145" s="31" t="s">
        <v>403</v>
      </c>
      <c r="S145" s="18" t="s">
        <v>403</v>
      </c>
      <c r="T145" s="18" t="s">
        <v>403</v>
      </c>
      <c r="U145" s="18" t="s">
        <v>403</v>
      </c>
      <c r="V145" s="18" t="s">
        <v>403</v>
      </c>
      <c r="W145" s="18"/>
      <c r="X145" s="18"/>
      <c r="Y145" s="18"/>
      <c r="Z145" s="18"/>
      <c r="AA145" s="18"/>
    </row>
    <row r="146" spans="1:27" ht="14.25">
      <c r="A146" s="18" t="s">
        <v>489</v>
      </c>
      <c r="B146" s="16" t="s">
        <v>294</v>
      </c>
      <c r="C146" s="16" t="s">
        <v>138</v>
      </c>
      <c r="D146" s="16" t="s">
        <v>295</v>
      </c>
      <c r="E146" s="16" t="s">
        <v>296</v>
      </c>
      <c r="F146" s="33">
        <v>22.75</v>
      </c>
      <c r="G146" s="34">
        <v>0.5</v>
      </c>
      <c r="H146" s="35">
        <v>8330</v>
      </c>
      <c r="I146" s="16">
        <v>11.375</v>
      </c>
      <c r="J146" s="16">
        <v>23660</v>
      </c>
      <c r="K146" s="16">
        <v>250</v>
      </c>
      <c r="L146" s="35">
        <v>80</v>
      </c>
      <c r="M146" s="35"/>
      <c r="N146" s="35"/>
      <c r="O146" s="16" t="s">
        <v>403</v>
      </c>
      <c r="P146" s="16" t="s">
        <v>403</v>
      </c>
      <c r="Q146" s="16" t="s">
        <v>403</v>
      </c>
      <c r="R146" s="84" t="s">
        <v>403</v>
      </c>
      <c r="S146" s="16" t="s">
        <v>403</v>
      </c>
      <c r="T146" s="16" t="s">
        <v>403</v>
      </c>
      <c r="U146" s="16" t="s">
        <v>403</v>
      </c>
      <c r="V146" s="16" t="s">
        <v>403</v>
      </c>
      <c r="W146" s="18"/>
      <c r="X146" s="18"/>
      <c r="Y146" s="18"/>
      <c r="Z146" s="18"/>
      <c r="AA146" s="18"/>
    </row>
    <row r="147" spans="1:27" ht="14.25">
      <c r="A147" s="18" t="s">
        <v>297</v>
      </c>
      <c r="B147" s="17" t="s">
        <v>297</v>
      </c>
      <c r="C147" s="17"/>
      <c r="D147" s="17"/>
      <c r="E147" s="17"/>
      <c r="F147" s="36"/>
      <c r="G147" s="37">
        <v>1</v>
      </c>
      <c r="H147" s="38"/>
      <c r="I147" s="17"/>
      <c r="J147" s="17">
        <v>47320</v>
      </c>
      <c r="K147" s="17">
        <v>500</v>
      </c>
      <c r="L147" s="38"/>
      <c r="M147" s="38" t="s">
        <v>139</v>
      </c>
      <c r="N147" s="38" t="s">
        <v>140</v>
      </c>
      <c r="O147" s="17">
        <v>13181.52</v>
      </c>
      <c r="P147" s="17">
        <v>955.92</v>
      </c>
      <c r="Q147" s="17">
        <v>5395.799999999999</v>
      </c>
      <c r="R147" s="31">
        <v>5962.32</v>
      </c>
      <c r="S147" s="17">
        <v>106.92</v>
      </c>
      <c r="T147" s="17">
        <v>3619.98</v>
      </c>
      <c r="U147" s="17">
        <v>29222.459999999995</v>
      </c>
      <c r="V147" s="17">
        <v>77042.45999999999</v>
      </c>
      <c r="W147" s="18"/>
      <c r="X147" s="18"/>
      <c r="Y147" s="18"/>
      <c r="Z147" s="18"/>
      <c r="AA147" s="18"/>
    </row>
    <row r="148" spans="1:27" ht="14.25">
      <c r="A148" s="18" t="s">
        <v>403</v>
      </c>
      <c r="B148" s="18"/>
      <c r="C148" s="18"/>
      <c r="D148" s="18"/>
      <c r="E148" s="18"/>
      <c r="F148" s="25"/>
      <c r="G148" s="26"/>
      <c r="H148" s="27"/>
      <c r="I148" s="18"/>
      <c r="J148" s="18"/>
      <c r="K148" s="18"/>
      <c r="L148" s="27"/>
      <c r="M148" s="27"/>
      <c r="N148" s="27"/>
      <c r="O148" s="18" t="s">
        <v>403</v>
      </c>
      <c r="P148" s="18" t="s">
        <v>403</v>
      </c>
      <c r="Q148" s="18" t="s">
        <v>403</v>
      </c>
      <c r="R148" s="31" t="s">
        <v>403</v>
      </c>
      <c r="S148" s="18" t="s">
        <v>403</v>
      </c>
      <c r="T148" s="18" t="s">
        <v>403</v>
      </c>
      <c r="U148" s="18" t="s">
        <v>403</v>
      </c>
      <c r="V148" s="18" t="s">
        <v>403</v>
      </c>
      <c r="W148" s="18"/>
      <c r="X148" s="18"/>
      <c r="Y148" s="18"/>
      <c r="Z148" s="18"/>
      <c r="AA148" s="18"/>
    </row>
    <row r="149" spans="1:27" ht="14.25">
      <c r="A149" s="18" t="s">
        <v>490</v>
      </c>
      <c r="B149" s="18" t="s">
        <v>298</v>
      </c>
      <c r="C149" s="18" t="s">
        <v>299</v>
      </c>
      <c r="D149" s="18" t="s">
        <v>300</v>
      </c>
      <c r="E149" s="18" t="s">
        <v>165</v>
      </c>
      <c r="F149" s="25">
        <v>18.88</v>
      </c>
      <c r="G149" s="26">
        <v>0.5</v>
      </c>
      <c r="H149" s="27">
        <v>5110</v>
      </c>
      <c r="I149" s="18">
        <v>9.44</v>
      </c>
      <c r="J149" s="18">
        <v>19635.199999999997</v>
      </c>
      <c r="K149" s="18">
        <v>450</v>
      </c>
      <c r="L149" s="27">
        <v>80</v>
      </c>
      <c r="M149" s="27"/>
      <c r="N149" s="27"/>
      <c r="O149" s="18" t="s">
        <v>403</v>
      </c>
      <c r="P149" s="18" t="s">
        <v>403</v>
      </c>
      <c r="Q149" s="18" t="s">
        <v>403</v>
      </c>
      <c r="R149" s="31" t="s">
        <v>403</v>
      </c>
      <c r="S149" s="18" t="s">
        <v>403</v>
      </c>
      <c r="T149" s="18" t="s">
        <v>403</v>
      </c>
      <c r="U149" s="18" t="s">
        <v>403</v>
      </c>
      <c r="V149" s="18" t="s">
        <v>403</v>
      </c>
      <c r="W149" s="18"/>
      <c r="X149" s="18"/>
      <c r="Y149" s="18"/>
      <c r="Z149" s="18"/>
      <c r="AA149" s="18"/>
    </row>
    <row r="150" spans="1:27" ht="14.25">
      <c r="A150" s="18" t="s">
        <v>490</v>
      </c>
      <c r="B150" s="16" t="s">
        <v>298</v>
      </c>
      <c r="C150" s="16" t="s">
        <v>299</v>
      </c>
      <c r="D150" s="16"/>
      <c r="E150" s="16"/>
      <c r="F150" s="33">
        <v>18.88</v>
      </c>
      <c r="G150" s="34">
        <v>0.5</v>
      </c>
      <c r="H150" s="35">
        <v>8120</v>
      </c>
      <c r="I150" s="16">
        <v>9.44</v>
      </c>
      <c r="J150" s="16">
        <v>19635.199999999997</v>
      </c>
      <c r="K150" s="16">
        <v>450</v>
      </c>
      <c r="L150" s="35">
        <v>80</v>
      </c>
      <c r="M150" s="35"/>
      <c r="N150" s="35"/>
      <c r="O150" s="16" t="s">
        <v>403</v>
      </c>
      <c r="P150" s="16" t="s">
        <v>403</v>
      </c>
      <c r="Q150" s="16" t="s">
        <v>403</v>
      </c>
      <c r="R150" s="84" t="s">
        <v>403</v>
      </c>
      <c r="S150" s="16" t="s">
        <v>403</v>
      </c>
      <c r="T150" s="84" t="s">
        <v>403</v>
      </c>
      <c r="U150" s="16" t="s">
        <v>403</v>
      </c>
      <c r="V150" s="16" t="s">
        <v>403</v>
      </c>
      <c r="W150" s="18"/>
      <c r="X150" s="18"/>
      <c r="Y150" s="18"/>
      <c r="Z150" s="18"/>
      <c r="AA150" s="18"/>
    </row>
    <row r="151" spans="1:27" ht="14.25">
      <c r="A151" s="18" t="s">
        <v>301</v>
      </c>
      <c r="B151" s="17" t="s">
        <v>301</v>
      </c>
      <c r="C151" s="17"/>
      <c r="D151" s="17"/>
      <c r="E151" s="17"/>
      <c r="F151" s="36"/>
      <c r="G151" s="37">
        <v>1</v>
      </c>
      <c r="H151" s="38"/>
      <c r="I151" s="17"/>
      <c r="J151" s="17">
        <v>39270.399999999994</v>
      </c>
      <c r="K151" s="17">
        <v>900</v>
      </c>
      <c r="L151" s="38"/>
      <c r="M151" s="38" t="s">
        <v>139</v>
      </c>
      <c r="N151" s="38" t="s">
        <v>140</v>
      </c>
      <c r="O151" s="17">
        <v>13181.52</v>
      </c>
      <c r="P151" s="17">
        <v>955.92</v>
      </c>
      <c r="Q151" s="17">
        <v>5395.799999999999</v>
      </c>
      <c r="R151" s="31">
        <v>4948.0704</v>
      </c>
      <c r="S151" s="17">
        <v>106.92</v>
      </c>
      <c r="T151" s="31">
        <v>3004.1855999999993</v>
      </c>
      <c r="U151" s="17">
        <v>27592.415999999997</v>
      </c>
      <c r="V151" s="17">
        <v>67762.81599999999</v>
      </c>
      <c r="W151" s="18"/>
      <c r="X151" s="18"/>
      <c r="Y151" s="18"/>
      <c r="Z151" s="18"/>
      <c r="AA151" s="18"/>
    </row>
    <row r="152" spans="1:27" ht="14.25">
      <c r="A152" s="18" t="s">
        <v>403</v>
      </c>
      <c r="B152" s="18"/>
      <c r="C152" s="18"/>
      <c r="D152" s="18"/>
      <c r="E152" s="18"/>
      <c r="F152" s="25"/>
      <c r="G152" s="26"/>
      <c r="H152" s="27"/>
      <c r="I152" s="18"/>
      <c r="J152" s="18"/>
      <c r="K152" s="18"/>
      <c r="L152" s="27"/>
      <c r="M152" s="27"/>
      <c r="N152" s="27"/>
      <c r="O152" s="18" t="s">
        <v>403</v>
      </c>
      <c r="P152" s="18" t="s">
        <v>403</v>
      </c>
      <c r="Q152" s="18" t="s">
        <v>403</v>
      </c>
      <c r="R152" s="31" t="s">
        <v>403</v>
      </c>
      <c r="S152" s="18" t="s">
        <v>403</v>
      </c>
      <c r="T152" s="18" t="s">
        <v>403</v>
      </c>
      <c r="U152" s="18" t="s">
        <v>403</v>
      </c>
      <c r="V152" s="18" t="s">
        <v>403</v>
      </c>
      <c r="W152" s="18"/>
      <c r="X152" s="18"/>
      <c r="Y152" s="18"/>
      <c r="Z152" s="18"/>
      <c r="AA152" s="18"/>
    </row>
    <row r="153" spans="1:27" ht="14.25">
      <c r="A153" s="18" t="s">
        <v>491</v>
      </c>
      <c r="B153" s="18" t="s">
        <v>302</v>
      </c>
      <c r="C153" s="18" t="s">
        <v>303</v>
      </c>
      <c r="D153" s="18"/>
      <c r="E153" s="26" t="s">
        <v>134</v>
      </c>
      <c r="F153" s="25"/>
      <c r="G153" s="26">
        <v>1</v>
      </c>
      <c r="H153" s="27">
        <v>3120</v>
      </c>
      <c r="I153" s="18">
        <v>24.09</v>
      </c>
      <c r="J153" s="18">
        <v>50107.200000000004</v>
      </c>
      <c r="K153" s="18">
        <v>100</v>
      </c>
      <c r="L153" s="27"/>
      <c r="M153" s="27" t="s">
        <v>135</v>
      </c>
      <c r="N153" s="27" t="s">
        <v>136</v>
      </c>
      <c r="O153" s="18">
        <v>14232.36</v>
      </c>
      <c r="P153" s="18">
        <v>0</v>
      </c>
      <c r="Q153" s="18">
        <v>0</v>
      </c>
      <c r="R153" s="31">
        <v>8418.009600000001</v>
      </c>
      <c r="S153" s="18">
        <v>106.92</v>
      </c>
      <c r="T153" s="18">
        <v>3833.2008</v>
      </c>
      <c r="U153" s="18">
        <v>26590.4904</v>
      </c>
      <c r="V153" s="18">
        <v>76797.6904</v>
      </c>
      <c r="W153" s="18"/>
      <c r="X153" s="18"/>
      <c r="Y153" s="18"/>
      <c r="Z153" s="18"/>
      <c r="AA153" s="18"/>
    </row>
    <row r="154" spans="1:27" ht="14.25">
      <c r="A154" s="18" t="s">
        <v>403</v>
      </c>
      <c r="B154" s="18"/>
      <c r="C154" s="18"/>
      <c r="D154" s="18"/>
      <c r="E154" s="26"/>
      <c r="F154" s="25"/>
      <c r="G154" s="26"/>
      <c r="H154" s="27"/>
      <c r="I154" s="18"/>
      <c r="J154" s="18"/>
      <c r="K154" s="18"/>
      <c r="L154" s="27"/>
      <c r="M154" s="27"/>
      <c r="N154" s="27"/>
      <c r="O154" s="18" t="s">
        <v>403</v>
      </c>
      <c r="P154" s="18" t="s">
        <v>403</v>
      </c>
      <c r="Q154" s="18" t="s">
        <v>403</v>
      </c>
      <c r="R154" s="31" t="s">
        <v>403</v>
      </c>
      <c r="S154" s="18" t="s">
        <v>403</v>
      </c>
      <c r="T154" s="18" t="s">
        <v>403</v>
      </c>
      <c r="U154" s="18" t="s">
        <v>403</v>
      </c>
      <c r="V154" s="18" t="s">
        <v>403</v>
      </c>
      <c r="W154" s="18"/>
      <c r="X154" s="18"/>
      <c r="Y154" s="18"/>
      <c r="Z154" s="18"/>
      <c r="AA154" s="18"/>
    </row>
    <row r="155" spans="1:27" ht="14.25">
      <c r="A155" s="18" t="s">
        <v>492</v>
      </c>
      <c r="B155" s="18" t="s">
        <v>304</v>
      </c>
      <c r="C155" s="18" t="s">
        <v>192</v>
      </c>
      <c r="D155" s="18" t="s">
        <v>305</v>
      </c>
      <c r="E155" s="18" t="s">
        <v>194</v>
      </c>
      <c r="F155" s="25">
        <v>19.7319645</v>
      </c>
      <c r="G155" s="26">
        <v>1</v>
      </c>
      <c r="H155" s="27">
        <v>3410</v>
      </c>
      <c r="I155" s="18">
        <v>19.7319645</v>
      </c>
      <c r="J155" s="18">
        <v>41042.48616</v>
      </c>
      <c r="K155" s="18">
        <v>1100</v>
      </c>
      <c r="L155" s="27">
        <v>80</v>
      </c>
      <c r="M155" s="27" t="s">
        <v>139</v>
      </c>
      <c r="N155" s="27" t="s">
        <v>140</v>
      </c>
      <c r="O155" s="18">
        <v>13181.52</v>
      </c>
      <c r="P155" s="18">
        <v>955.92</v>
      </c>
      <c r="Q155" s="18">
        <v>5395.799999999999</v>
      </c>
      <c r="R155" s="31">
        <v>5171.3532561600005</v>
      </c>
      <c r="S155" s="18">
        <v>106.92</v>
      </c>
      <c r="T155" s="18">
        <v>3139.75019124</v>
      </c>
      <c r="U155" s="18">
        <v>27951.263447399997</v>
      </c>
      <c r="V155" s="18">
        <v>70093.7496074</v>
      </c>
      <c r="W155" s="18"/>
      <c r="X155" s="18"/>
      <c r="Y155" s="18"/>
      <c r="Z155" s="18"/>
      <c r="AA155" s="18"/>
    </row>
    <row r="156" spans="1:27" ht="14.25">
      <c r="A156" s="18" t="s">
        <v>403</v>
      </c>
      <c r="B156" s="18"/>
      <c r="C156" s="18"/>
      <c r="D156" s="18"/>
      <c r="E156" s="18"/>
      <c r="F156" s="25"/>
      <c r="G156" s="26"/>
      <c r="H156" s="27"/>
      <c r="I156" s="18"/>
      <c r="J156" s="18"/>
      <c r="K156" s="18"/>
      <c r="L156" s="27"/>
      <c r="M156" s="27"/>
      <c r="N156" s="27"/>
      <c r="O156" s="18" t="s">
        <v>403</v>
      </c>
      <c r="P156" s="18" t="s">
        <v>403</v>
      </c>
      <c r="Q156" s="18" t="s">
        <v>403</v>
      </c>
      <c r="R156" s="31" t="s">
        <v>403</v>
      </c>
      <c r="S156" s="18" t="s">
        <v>403</v>
      </c>
      <c r="T156" s="18" t="s">
        <v>403</v>
      </c>
      <c r="U156" s="18" t="s">
        <v>403</v>
      </c>
      <c r="V156" s="18" t="s">
        <v>403</v>
      </c>
      <c r="W156" s="18"/>
      <c r="X156" s="18"/>
      <c r="Y156" s="18"/>
      <c r="Z156" s="18"/>
      <c r="AA156" s="18"/>
    </row>
    <row r="157" spans="1:27" ht="14.25">
      <c r="A157" s="18"/>
      <c r="B157" s="18" t="s">
        <v>306</v>
      </c>
      <c r="C157" s="18" t="s">
        <v>307</v>
      </c>
      <c r="D157" s="18"/>
      <c r="E157" s="18" t="s">
        <v>408</v>
      </c>
      <c r="F157" s="25">
        <v>1182.6923076923076</v>
      </c>
      <c r="G157" s="26">
        <v>0.5</v>
      </c>
      <c r="H157" s="27">
        <v>1410</v>
      </c>
      <c r="I157" s="18"/>
      <c r="J157" s="18">
        <v>30750</v>
      </c>
      <c r="K157" s="18"/>
      <c r="L157" s="27"/>
      <c r="M157" s="27"/>
      <c r="N157" s="27"/>
      <c r="O157" s="18"/>
      <c r="P157" s="18"/>
      <c r="Q157" s="18"/>
      <c r="R157" s="31"/>
      <c r="S157" s="18"/>
      <c r="T157" s="18"/>
      <c r="U157" s="18"/>
      <c r="V157" s="18"/>
      <c r="W157" s="18"/>
      <c r="X157" s="18"/>
      <c r="Y157" s="18"/>
      <c r="Z157" s="18"/>
      <c r="AA157" s="18"/>
    </row>
    <row r="158" spans="1:27" ht="14.25">
      <c r="A158" s="18" t="s">
        <v>493</v>
      </c>
      <c r="B158" s="18" t="s">
        <v>306</v>
      </c>
      <c r="C158" s="18" t="s">
        <v>307</v>
      </c>
      <c r="D158" s="18"/>
      <c r="E158" s="18" t="s">
        <v>212</v>
      </c>
      <c r="F158" s="25">
        <v>2355.77</v>
      </c>
      <c r="G158" s="26">
        <v>0.25</v>
      </c>
      <c r="H158" s="27">
        <v>1325</v>
      </c>
      <c r="I158" s="18">
        <v>588.9425</v>
      </c>
      <c r="J158" s="18">
        <v>15375</v>
      </c>
      <c r="K158" s="18">
        <v>350</v>
      </c>
      <c r="L158" s="27">
        <v>1</v>
      </c>
      <c r="M158" s="27"/>
      <c r="N158" s="27"/>
      <c r="O158" s="18" t="s">
        <v>403</v>
      </c>
      <c r="P158" s="18" t="s">
        <v>403</v>
      </c>
      <c r="Q158" s="18" t="s">
        <v>403</v>
      </c>
      <c r="R158" s="31" t="s">
        <v>403</v>
      </c>
      <c r="S158" s="18" t="s">
        <v>403</v>
      </c>
      <c r="T158" s="18" t="s">
        <v>403</v>
      </c>
      <c r="U158" s="18" t="s">
        <v>403</v>
      </c>
      <c r="V158" s="18" t="s">
        <v>403</v>
      </c>
      <c r="W158" s="18"/>
      <c r="X158" s="18"/>
      <c r="Y158" s="18"/>
      <c r="Z158" s="18"/>
      <c r="AA158" s="18"/>
    </row>
    <row r="159" spans="1:27" ht="14.25">
      <c r="A159" s="18" t="s">
        <v>493</v>
      </c>
      <c r="B159" s="18" t="s">
        <v>306</v>
      </c>
      <c r="C159" s="18" t="s">
        <v>307</v>
      </c>
      <c r="D159" s="18"/>
      <c r="E159" s="18"/>
      <c r="F159" s="25">
        <v>2355.77</v>
      </c>
      <c r="G159" s="26">
        <v>0.09</v>
      </c>
      <c r="H159" s="27">
        <v>8110</v>
      </c>
      <c r="I159" s="18">
        <v>212.0193</v>
      </c>
      <c r="J159" s="18">
        <v>5535</v>
      </c>
      <c r="K159" s="18">
        <v>126</v>
      </c>
      <c r="L159" s="27">
        <v>1</v>
      </c>
      <c r="M159" s="27"/>
      <c r="N159" s="27"/>
      <c r="O159" s="18" t="s">
        <v>403</v>
      </c>
      <c r="P159" s="18" t="s">
        <v>403</v>
      </c>
      <c r="Q159" s="18" t="s">
        <v>403</v>
      </c>
      <c r="R159" s="31" t="s">
        <v>403</v>
      </c>
      <c r="S159" s="18" t="s">
        <v>403</v>
      </c>
      <c r="T159" s="18" t="s">
        <v>403</v>
      </c>
      <c r="U159" s="18" t="s">
        <v>403</v>
      </c>
      <c r="V159" s="18" t="s">
        <v>403</v>
      </c>
      <c r="W159" s="18"/>
      <c r="X159" s="18"/>
      <c r="Y159" s="18"/>
      <c r="Z159" s="18"/>
      <c r="AA159" s="18"/>
    </row>
    <row r="160" spans="1:27" ht="14.25">
      <c r="A160" s="18" t="s">
        <v>493</v>
      </c>
      <c r="B160" s="18" t="s">
        <v>306</v>
      </c>
      <c r="C160" s="18" t="s">
        <v>307</v>
      </c>
      <c r="D160" s="18"/>
      <c r="E160" s="18"/>
      <c r="F160" s="25">
        <v>2355.77</v>
      </c>
      <c r="G160" s="26">
        <v>0.09</v>
      </c>
      <c r="H160" s="27">
        <v>8310</v>
      </c>
      <c r="I160" s="18">
        <v>212.0193</v>
      </c>
      <c r="J160" s="18">
        <v>5535</v>
      </c>
      <c r="K160" s="18">
        <v>126</v>
      </c>
      <c r="L160" s="27">
        <v>1</v>
      </c>
      <c r="M160" s="27"/>
      <c r="N160" s="27"/>
      <c r="O160" s="18" t="s">
        <v>403</v>
      </c>
      <c r="P160" s="18" t="s">
        <v>403</v>
      </c>
      <c r="Q160" s="18" t="s">
        <v>403</v>
      </c>
      <c r="R160" s="31" t="s">
        <v>403</v>
      </c>
      <c r="S160" s="18" t="s">
        <v>403</v>
      </c>
      <c r="T160" s="18" t="s">
        <v>403</v>
      </c>
      <c r="U160" s="18" t="s">
        <v>403</v>
      </c>
      <c r="V160" s="18" t="s">
        <v>403</v>
      </c>
      <c r="W160" s="18"/>
      <c r="X160" s="18"/>
      <c r="Y160" s="18"/>
      <c r="Z160" s="18"/>
      <c r="AA160" s="18"/>
    </row>
    <row r="161" spans="1:27" ht="14.25">
      <c r="A161" s="18" t="s">
        <v>493</v>
      </c>
      <c r="B161" s="18" t="s">
        <v>306</v>
      </c>
      <c r="C161" s="18" t="s">
        <v>307</v>
      </c>
      <c r="D161" s="16"/>
      <c r="E161" s="84"/>
      <c r="F161" s="33">
        <v>2355.77</v>
      </c>
      <c r="G161" s="34">
        <v>0.07</v>
      </c>
      <c r="H161" s="35">
        <v>8790</v>
      </c>
      <c r="I161" s="16">
        <v>164.90390000000002</v>
      </c>
      <c r="J161" s="18">
        <v>4305</v>
      </c>
      <c r="K161" s="16">
        <v>98.00000000000001</v>
      </c>
      <c r="L161" s="35">
        <v>1</v>
      </c>
      <c r="M161" s="35"/>
      <c r="N161" s="35"/>
      <c r="O161" s="16" t="s">
        <v>403</v>
      </c>
      <c r="P161" s="16" t="s">
        <v>403</v>
      </c>
      <c r="Q161" s="16" t="s">
        <v>403</v>
      </c>
      <c r="R161" s="84" t="s">
        <v>403</v>
      </c>
      <c r="S161" s="16" t="s">
        <v>403</v>
      </c>
      <c r="T161" s="16" t="s">
        <v>403</v>
      </c>
      <c r="U161" s="16" t="s">
        <v>403</v>
      </c>
      <c r="V161" s="16" t="s">
        <v>403</v>
      </c>
      <c r="W161" s="18"/>
      <c r="X161" s="18"/>
      <c r="Y161" s="18"/>
      <c r="Z161" s="18"/>
      <c r="AA161" s="18"/>
    </row>
    <row r="162" spans="1:27" ht="14.25">
      <c r="A162" s="18" t="s">
        <v>409</v>
      </c>
      <c r="B162" s="17" t="s">
        <v>409</v>
      </c>
      <c r="C162" s="17"/>
      <c r="D162" s="17"/>
      <c r="E162" s="31"/>
      <c r="F162" s="36"/>
      <c r="G162" s="37">
        <v>1</v>
      </c>
      <c r="H162" s="38"/>
      <c r="I162" s="17"/>
      <c r="J162" s="17">
        <v>61500</v>
      </c>
      <c r="K162" s="17">
        <v>700</v>
      </c>
      <c r="L162" s="38"/>
      <c r="M162" s="38" t="s">
        <v>139</v>
      </c>
      <c r="N162" s="38"/>
      <c r="O162" s="17">
        <v>13181.52</v>
      </c>
      <c r="P162" s="17">
        <v>955.92</v>
      </c>
      <c r="Q162" s="17">
        <v>5395.799999999999</v>
      </c>
      <c r="R162" s="31">
        <v>7749</v>
      </c>
      <c r="S162" s="17">
        <v>106.92</v>
      </c>
      <c r="T162" s="17">
        <v>4704.75</v>
      </c>
      <c r="U162" s="17">
        <v>32093.909999999996</v>
      </c>
      <c r="V162" s="17">
        <v>94293.91</v>
      </c>
      <c r="W162" s="18"/>
      <c r="X162" s="18"/>
      <c r="Y162" s="18"/>
      <c r="Z162" s="18"/>
      <c r="AA162" s="18"/>
    </row>
    <row r="163" spans="1:27" ht="14.25">
      <c r="A163" s="18"/>
      <c r="B163" s="31"/>
      <c r="C163" s="31"/>
      <c r="D163" s="31"/>
      <c r="E163" s="31"/>
      <c r="F163" s="47"/>
      <c r="G163" s="48"/>
      <c r="H163" s="32"/>
      <c r="I163" s="31"/>
      <c r="J163" s="31"/>
      <c r="K163" s="31"/>
      <c r="L163" s="32"/>
      <c r="M163" s="32"/>
      <c r="N163" s="32"/>
      <c r="O163" s="31"/>
      <c r="P163" s="31"/>
      <c r="Q163" s="31"/>
      <c r="R163" s="31"/>
      <c r="S163" s="31"/>
      <c r="T163" s="31"/>
      <c r="U163" s="31"/>
      <c r="V163" s="31"/>
      <c r="W163" s="18"/>
      <c r="X163" s="18"/>
      <c r="Y163" s="18"/>
      <c r="Z163" s="18"/>
      <c r="AA163" s="18"/>
    </row>
    <row r="164" spans="1:27" ht="14.25">
      <c r="A164" s="18"/>
      <c r="B164" s="31"/>
      <c r="C164" s="31"/>
      <c r="D164" s="31"/>
      <c r="E164" s="31"/>
      <c r="F164" s="47"/>
      <c r="G164" s="48"/>
      <c r="H164" s="32"/>
      <c r="I164" s="31"/>
      <c r="J164" s="31"/>
      <c r="K164" s="31"/>
      <c r="L164" s="32"/>
      <c r="M164" s="32"/>
      <c r="N164" s="32"/>
      <c r="O164" s="31"/>
      <c r="P164" s="31"/>
      <c r="Q164" s="31"/>
      <c r="R164" s="31"/>
      <c r="S164" s="31"/>
      <c r="T164" s="31"/>
      <c r="U164" s="31"/>
      <c r="V164" s="31"/>
      <c r="W164" s="18"/>
      <c r="X164" s="18"/>
      <c r="Y164" s="18"/>
      <c r="Z164" s="18"/>
      <c r="AA164" s="18"/>
    </row>
    <row r="165" spans="1:27" ht="14.25">
      <c r="A165" s="18" t="s">
        <v>494</v>
      </c>
      <c r="B165" s="18" t="s">
        <v>308</v>
      </c>
      <c r="C165" s="18" t="s">
        <v>309</v>
      </c>
      <c r="D165" s="18" t="s">
        <v>175</v>
      </c>
      <c r="E165" s="18" t="s">
        <v>197</v>
      </c>
      <c r="F165" s="25">
        <v>19.7319645</v>
      </c>
      <c r="G165" s="26">
        <v>1</v>
      </c>
      <c r="H165" s="27">
        <v>8170</v>
      </c>
      <c r="I165" s="18">
        <v>19.7319645</v>
      </c>
      <c r="J165" s="18">
        <v>41042.48616</v>
      </c>
      <c r="K165" s="18">
        <v>1100</v>
      </c>
      <c r="L165" s="27">
        <v>80</v>
      </c>
      <c r="M165" s="27" t="s">
        <v>139</v>
      </c>
      <c r="N165" s="27" t="s">
        <v>140</v>
      </c>
      <c r="O165" s="18">
        <v>13181.52</v>
      </c>
      <c r="P165" s="18">
        <v>955.92</v>
      </c>
      <c r="Q165" s="18">
        <v>5395.799999999999</v>
      </c>
      <c r="R165" s="31">
        <v>5171.3532561600005</v>
      </c>
      <c r="S165" s="18">
        <v>106.92</v>
      </c>
      <c r="T165" s="18">
        <v>3139.75019124</v>
      </c>
      <c r="U165" s="18">
        <v>27951.263447399997</v>
      </c>
      <c r="V165" s="18">
        <v>70093.7496074</v>
      </c>
      <c r="W165" s="18"/>
      <c r="X165" s="18"/>
      <c r="Y165" s="18"/>
      <c r="Z165" s="18"/>
      <c r="AA165" s="18"/>
    </row>
    <row r="166" spans="1:27" ht="14.25">
      <c r="A166" s="18" t="s">
        <v>403</v>
      </c>
      <c r="B166" s="18"/>
      <c r="C166" s="18"/>
      <c r="D166" s="18"/>
      <c r="E166" s="18"/>
      <c r="F166" s="25"/>
      <c r="G166" s="26"/>
      <c r="H166" s="27"/>
      <c r="I166" s="18"/>
      <c r="J166" s="18"/>
      <c r="K166" s="18"/>
      <c r="L166" s="27"/>
      <c r="M166" s="39"/>
      <c r="N166" s="39"/>
      <c r="O166" s="18" t="s">
        <v>403</v>
      </c>
      <c r="P166" s="18" t="s">
        <v>403</v>
      </c>
      <c r="Q166" s="18" t="s">
        <v>403</v>
      </c>
      <c r="R166" s="31" t="s">
        <v>403</v>
      </c>
      <c r="S166" s="18" t="s">
        <v>403</v>
      </c>
      <c r="T166" s="18" t="s">
        <v>403</v>
      </c>
      <c r="U166" s="18" t="s">
        <v>403</v>
      </c>
      <c r="V166" s="18" t="s">
        <v>403</v>
      </c>
      <c r="W166" s="18"/>
      <c r="X166" s="18"/>
      <c r="Y166" s="18"/>
      <c r="Z166" s="18"/>
      <c r="AA166" s="18"/>
    </row>
    <row r="167" spans="1:27" ht="14.25">
      <c r="A167" s="18" t="s">
        <v>495</v>
      </c>
      <c r="B167" s="18" t="s">
        <v>310</v>
      </c>
      <c r="C167" s="18" t="s">
        <v>311</v>
      </c>
      <c r="D167" s="18" t="s">
        <v>312</v>
      </c>
      <c r="E167" s="18" t="s">
        <v>313</v>
      </c>
      <c r="F167" s="25">
        <v>211.54</v>
      </c>
      <c r="G167" s="26">
        <v>1</v>
      </c>
      <c r="H167" s="27">
        <v>1010</v>
      </c>
      <c r="I167" s="18">
        <v>211.54</v>
      </c>
      <c r="J167" s="18">
        <v>5500.04</v>
      </c>
      <c r="K167" s="18">
        <v>0</v>
      </c>
      <c r="L167" s="28"/>
      <c r="M167" s="78" t="s">
        <v>139</v>
      </c>
      <c r="N167" s="60"/>
      <c r="O167" s="29">
        <v>13181.52</v>
      </c>
      <c r="P167" s="18">
        <v>955.92</v>
      </c>
      <c r="Q167" s="18">
        <v>5395.799999999999</v>
      </c>
      <c r="R167" s="31">
        <v>693.00504</v>
      </c>
      <c r="S167" s="18">
        <v>106.92</v>
      </c>
      <c r="T167" s="18">
        <v>420.75306</v>
      </c>
      <c r="U167" s="18">
        <v>20753.918099999995</v>
      </c>
      <c r="V167" s="18">
        <v>26253.958099999996</v>
      </c>
      <c r="W167" s="18"/>
      <c r="X167" s="18"/>
      <c r="Y167" s="18"/>
      <c r="Z167" s="18"/>
      <c r="AA167" s="18"/>
    </row>
    <row r="168" spans="1:27" ht="14.25">
      <c r="A168" s="45" t="s">
        <v>403</v>
      </c>
      <c r="B168" s="45"/>
      <c r="C168" s="45"/>
      <c r="D168" s="45"/>
      <c r="E168" s="45"/>
      <c r="F168" s="46"/>
      <c r="G168" s="40"/>
      <c r="H168" s="39"/>
      <c r="I168" s="45"/>
      <c r="J168" s="45"/>
      <c r="K168" s="45"/>
      <c r="L168" s="39"/>
      <c r="M168" s="49"/>
      <c r="N168" s="49"/>
      <c r="O168" s="45" t="s">
        <v>403</v>
      </c>
      <c r="P168" s="45" t="s">
        <v>403</v>
      </c>
      <c r="Q168" s="45" t="s">
        <v>403</v>
      </c>
      <c r="R168" s="31" t="s">
        <v>403</v>
      </c>
      <c r="S168" s="45" t="s">
        <v>403</v>
      </c>
      <c r="T168" s="45" t="s">
        <v>403</v>
      </c>
      <c r="U168" s="45" t="s">
        <v>403</v>
      </c>
      <c r="V168" s="45" t="s">
        <v>403</v>
      </c>
      <c r="W168" s="18"/>
      <c r="X168" s="18"/>
      <c r="Y168" s="18"/>
      <c r="Z168" s="18"/>
      <c r="AA168" s="18"/>
    </row>
    <row r="169" spans="1:27" ht="14.25">
      <c r="A169" s="80" t="s">
        <v>496</v>
      </c>
      <c r="B169" s="80" t="s">
        <v>314</v>
      </c>
      <c r="C169" s="80" t="s">
        <v>315</v>
      </c>
      <c r="D169" s="80"/>
      <c r="E169" s="82" t="s">
        <v>146</v>
      </c>
      <c r="F169" s="81"/>
      <c r="G169" s="73">
        <v>1</v>
      </c>
      <c r="H169" s="79">
        <v>3120</v>
      </c>
      <c r="I169" s="80">
        <v>16.43</v>
      </c>
      <c r="J169" s="80">
        <v>36254.4</v>
      </c>
      <c r="K169" s="80">
        <v>0</v>
      </c>
      <c r="L169" s="79"/>
      <c r="M169" s="79" t="s">
        <v>135</v>
      </c>
      <c r="N169" s="79" t="s">
        <v>140</v>
      </c>
      <c r="O169" s="80">
        <v>4340.28</v>
      </c>
      <c r="P169" s="80">
        <v>299.15999999999997</v>
      </c>
      <c r="Q169" s="80">
        <v>1541.6399999999999</v>
      </c>
      <c r="R169" s="31">
        <v>4568.0544</v>
      </c>
      <c r="S169" s="80">
        <v>106.92</v>
      </c>
      <c r="T169" s="80">
        <v>2773.4616</v>
      </c>
      <c r="U169" s="80">
        <v>13629.516</v>
      </c>
      <c r="V169" s="80">
        <v>49883.916</v>
      </c>
      <c r="W169" s="29"/>
      <c r="X169" s="18"/>
      <c r="Y169" s="18"/>
      <c r="Z169" s="18"/>
      <c r="AA169" s="18"/>
    </row>
    <row r="170" spans="1:27" ht="14.25">
      <c r="A170" s="18" t="s">
        <v>403</v>
      </c>
      <c r="B170" s="18"/>
      <c r="C170" s="18"/>
      <c r="D170" s="18"/>
      <c r="E170" s="26"/>
      <c r="F170" s="25"/>
      <c r="G170" s="26"/>
      <c r="H170" s="27"/>
      <c r="I170" s="18"/>
      <c r="J170" s="18"/>
      <c r="K170" s="18"/>
      <c r="L170" s="27"/>
      <c r="M170" s="27"/>
      <c r="N170" s="27"/>
      <c r="O170" s="18" t="s">
        <v>403</v>
      </c>
      <c r="P170" s="18" t="s">
        <v>403</v>
      </c>
      <c r="Q170" s="18" t="s">
        <v>403</v>
      </c>
      <c r="R170" s="31" t="s">
        <v>403</v>
      </c>
      <c r="S170" s="18" t="s">
        <v>403</v>
      </c>
      <c r="T170" s="18" t="s">
        <v>403</v>
      </c>
      <c r="U170" s="18" t="s">
        <v>403</v>
      </c>
      <c r="V170" s="18" t="s">
        <v>403</v>
      </c>
      <c r="W170" s="18"/>
      <c r="X170" s="18"/>
      <c r="Y170" s="18"/>
      <c r="Z170" s="18"/>
      <c r="AA170" s="18"/>
    </row>
    <row r="171" spans="1:27" ht="14.25">
      <c r="A171" s="18" t="s">
        <v>497</v>
      </c>
      <c r="B171" s="18" t="s">
        <v>316</v>
      </c>
      <c r="C171" s="18" t="s">
        <v>317</v>
      </c>
      <c r="D171" s="18"/>
      <c r="E171" s="26" t="s">
        <v>318</v>
      </c>
      <c r="F171" s="25"/>
      <c r="G171" s="26">
        <v>1</v>
      </c>
      <c r="H171" s="27">
        <v>3120</v>
      </c>
      <c r="I171" s="18">
        <v>19.43</v>
      </c>
      <c r="J171" s="18">
        <v>40414.4</v>
      </c>
      <c r="K171" s="18">
        <v>1200</v>
      </c>
      <c r="L171" s="27"/>
      <c r="M171" s="27" t="s">
        <v>139</v>
      </c>
      <c r="N171" s="27" t="s">
        <v>140</v>
      </c>
      <c r="O171" s="18">
        <v>13181.52</v>
      </c>
      <c r="P171" s="18">
        <v>955.92</v>
      </c>
      <c r="Q171" s="18">
        <v>5395.799999999999</v>
      </c>
      <c r="R171" s="31">
        <v>5092.2144</v>
      </c>
      <c r="S171" s="18">
        <v>106.92</v>
      </c>
      <c r="T171" s="18">
        <v>3091.7016</v>
      </c>
      <c r="U171" s="18">
        <v>27824.075999999997</v>
      </c>
      <c r="V171" s="18">
        <v>69438.476</v>
      </c>
      <c r="W171" s="18"/>
      <c r="X171" s="18"/>
      <c r="Y171" s="18"/>
      <c r="Z171" s="18"/>
      <c r="AA171" s="18"/>
    </row>
    <row r="172" spans="1:27" ht="14.25">
      <c r="A172" s="18" t="s">
        <v>403</v>
      </c>
      <c r="B172" s="18"/>
      <c r="C172" s="18"/>
      <c r="D172" s="18"/>
      <c r="E172" s="26"/>
      <c r="F172" s="25"/>
      <c r="G172" s="26"/>
      <c r="H172" s="27"/>
      <c r="I172" s="18"/>
      <c r="J172" s="18"/>
      <c r="K172" s="18"/>
      <c r="L172" s="27"/>
      <c r="M172" s="27"/>
      <c r="N172" s="27"/>
      <c r="O172" s="18" t="s">
        <v>403</v>
      </c>
      <c r="P172" s="18" t="s">
        <v>403</v>
      </c>
      <c r="Q172" s="18" t="s">
        <v>403</v>
      </c>
      <c r="R172" s="31" t="s">
        <v>403</v>
      </c>
      <c r="S172" s="18" t="s">
        <v>403</v>
      </c>
      <c r="T172" s="18" t="s">
        <v>403</v>
      </c>
      <c r="U172" s="18" t="s">
        <v>403</v>
      </c>
      <c r="V172" s="18" t="s">
        <v>403</v>
      </c>
      <c r="W172" s="18"/>
      <c r="X172" s="18"/>
      <c r="Y172" s="18"/>
      <c r="Z172" s="18"/>
      <c r="AA172" s="18"/>
    </row>
    <row r="173" spans="1:27" ht="14.25">
      <c r="A173" s="18" t="s">
        <v>498</v>
      </c>
      <c r="B173" s="18" t="s">
        <v>319</v>
      </c>
      <c r="C173" s="18" t="s">
        <v>320</v>
      </c>
      <c r="D173" s="18"/>
      <c r="E173" s="26" t="s">
        <v>134</v>
      </c>
      <c r="F173" s="25"/>
      <c r="G173" s="26">
        <v>1</v>
      </c>
      <c r="H173" s="27">
        <v>3120</v>
      </c>
      <c r="I173" s="18">
        <v>25.24</v>
      </c>
      <c r="J173" s="18">
        <v>52499.2</v>
      </c>
      <c r="K173" s="18">
        <v>300</v>
      </c>
      <c r="L173" s="27"/>
      <c r="M173" s="27" t="s">
        <v>139</v>
      </c>
      <c r="N173" s="27" t="s">
        <v>136</v>
      </c>
      <c r="O173" s="18">
        <v>14232.36</v>
      </c>
      <c r="P173" s="18">
        <v>0</v>
      </c>
      <c r="Q173" s="18">
        <v>0</v>
      </c>
      <c r="R173" s="31">
        <v>8819.8656</v>
      </c>
      <c r="S173" s="18">
        <v>106.92</v>
      </c>
      <c r="T173" s="18">
        <v>4016.1888</v>
      </c>
      <c r="U173" s="18">
        <v>27175.334399999996</v>
      </c>
      <c r="V173" s="18">
        <v>79974.53439999999</v>
      </c>
      <c r="W173" s="18"/>
      <c r="X173" s="18"/>
      <c r="Y173" s="18"/>
      <c r="Z173" s="18"/>
      <c r="AA173" s="18"/>
    </row>
    <row r="174" spans="1:27" ht="14.25">
      <c r="A174" s="18" t="s">
        <v>403</v>
      </c>
      <c r="B174" s="18"/>
      <c r="C174" s="18"/>
      <c r="D174" s="18"/>
      <c r="E174" s="26"/>
      <c r="F174" s="25"/>
      <c r="G174" s="26"/>
      <c r="H174" s="27"/>
      <c r="I174" s="18"/>
      <c r="J174" s="18"/>
      <c r="K174" s="18"/>
      <c r="L174" s="27"/>
      <c r="M174" s="27"/>
      <c r="N174" s="27"/>
      <c r="O174" s="18" t="s">
        <v>403</v>
      </c>
      <c r="P174" s="18" t="s">
        <v>403</v>
      </c>
      <c r="Q174" s="18" t="s">
        <v>403</v>
      </c>
      <c r="R174" s="31" t="s">
        <v>403</v>
      </c>
      <c r="S174" s="18" t="s">
        <v>403</v>
      </c>
      <c r="T174" s="18" t="s">
        <v>403</v>
      </c>
      <c r="U174" s="18" t="s">
        <v>403</v>
      </c>
      <c r="V174" s="18" t="s">
        <v>403</v>
      </c>
      <c r="W174" s="18"/>
      <c r="X174" s="18"/>
      <c r="Y174" s="18"/>
      <c r="Z174" s="18"/>
      <c r="AA174" s="18"/>
    </row>
    <row r="175" spans="1:27" ht="14.25">
      <c r="A175" s="18" t="s">
        <v>499</v>
      </c>
      <c r="B175" s="18" t="s">
        <v>321</v>
      </c>
      <c r="C175" s="18" t="s">
        <v>322</v>
      </c>
      <c r="D175" s="18">
        <v>39960</v>
      </c>
      <c r="E175" s="18" t="s">
        <v>323</v>
      </c>
      <c r="F175" s="25">
        <v>21.590099999999996</v>
      </c>
      <c r="G175" s="26">
        <v>0.5</v>
      </c>
      <c r="H175" s="27">
        <v>8130</v>
      </c>
      <c r="I175" s="18">
        <v>10.795049999999998</v>
      </c>
      <c r="J175" s="18">
        <v>22453.703999999994</v>
      </c>
      <c r="K175" s="18">
        <v>0</v>
      </c>
      <c r="L175" s="27">
        <v>80</v>
      </c>
      <c r="M175" s="27"/>
      <c r="N175" s="27"/>
      <c r="O175" s="18" t="s">
        <v>403</v>
      </c>
      <c r="P175" s="18" t="s">
        <v>403</v>
      </c>
      <c r="Q175" s="18" t="s">
        <v>403</v>
      </c>
      <c r="R175" s="31" t="s">
        <v>403</v>
      </c>
      <c r="S175" s="18" t="s">
        <v>403</v>
      </c>
      <c r="T175" s="18" t="s">
        <v>403</v>
      </c>
      <c r="U175" s="18" t="s">
        <v>403</v>
      </c>
      <c r="V175" s="18" t="s">
        <v>403</v>
      </c>
      <c r="W175" s="18"/>
      <c r="X175" s="18"/>
      <c r="Y175" s="18"/>
      <c r="Z175" s="18"/>
      <c r="AA175" s="18"/>
    </row>
    <row r="176" spans="1:27" ht="14.25">
      <c r="A176" s="18" t="s">
        <v>499</v>
      </c>
      <c r="B176" s="16" t="s">
        <v>321</v>
      </c>
      <c r="C176" s="16" t="s">
        <v>322</v>
      </c>
      <c r="D176" s="16">
        <v>39965</v>
      </c>
      <c r="E176" s="16" t="s">
        <v>323</v>
      </c>
      <c r="F176" s="33">
        <v>21.590099999999996</v>
      </c>
      <c r="G176" s="34">
        <v>0.5</v>
      </c>
      <c r="H176" s="35">
        <v>8330</v>
      </c>
      <c r="I176" s="16">
        <v>10.795049999999998</v>
      </c>
      <c r="J176" s="16">
        <v>22453.703999999994</v>
      </c>
      <c r="K176" s="16">
        <v>0</v>
      </c>
      <c r="L176" s="35">
        <v>80</v>
      </c>
      <c r="M176" s="35"/>
      <c r="N176" s="35"/>
      <c r="O176" s="16" t="s">
        <v>403</v>
      </c>
      <c r="P176" s="16" t="s">
        <v>403</v>
      </c>
      <c r="Q176" s="16" t="s">
        <v>403</v>
      </c>
      <c r="R176" s="84" t="s">
        <v>403</v>
      </c>
      <c r="S176" s="16" t="s">
        <v>403</v>
      </c>
      <c r="T176" s="16" t="s">
        <v>403</v>
      </c>
      <c r="U176" s="16" t="s">
        <v>403</v>
      </c>
      <c r="V176" s="16" t="s">
        <v>403</v>
      </c>
      <c r="W176" s="18"/>
      <c r="X176" s="18"/>
      <c r="Y176" s="18"/>
      <c r="Z176" s="18"/>
      <c r="AA176" s="18"/>
    </row>
    <row r="177" spans="1:27" ht="14.25">
      <c r="A177" s="18" t="s">
        <v>324</v>
      </c>
      <c r="B177" s="17" t="s">
        <v>324</v>
      </c>
      <c r="C177" s="17"/>
      <c r="D177" s="17"/>
      <c r="E177" s="17"/>
      <c r="F177" s="36"/>
      <c r="G177" s="37">
        <v>1</v>
      </c>
      <c r="H177" s="38"/>
      <c r="I177" s="17"/>
      <c r="J177" s="17">
        <v>44907.40799999999</v>
      </c>
      <c r="K177" s="17"/>
      <c r="L177" s="38"/>
      <c r="M177" s="38" t="s">
        <v>135</v>
      </c>
      <c r="N177" s="38" t="s">
        <v>140</v>
      </c>
      <c r="O177" s="17">
        <v>4340.28</v>
      </c>
      <c r="P177" s="17">
        <v>299.15999999999997</v>
      </c>
      <c r="Q177" s="17">
        <v>1541.6399999999999</v>
      </c>
      <c r="R177" s="31">
        <v>5658.333407999999</v>
      </c>
      <c r="S177" s="17">
        <v>106.92</v>
      </c>
      <c r="T177" s="17">
        <v>3435.4167119999993</v>
      </c>
      <c r="U177" s="17">
        <v>15381.750119999997</v>
      </c>
      <c r="V177" s="17">
        <v>60289.158119999986</v>
      </c>
      <c r="W177" s="18"/>
      <c r="X177" s="18"/>
      <c r="Y177" s="18"/>
      <c r="Z177" s="18"/>
      <c r="AA177" s="18"/>
    </row>
    <row r="178" spans="1:27" ht="14.25">
      <c r="A178" s="18" t="s">
        <v>403</v>
      </c>
      <c r="B178" s="18"/>
      <c r="C178" s="18"/>
      <c r="D178" s="18"/>
      <c r="E178" s="18"/>
      <c r="F178" s="25"/>
      <c r="G178" s="26"/>
      <c r="H178" s="27"/>
      <c r="I178" s="18"/>
      <c r="J178" s="18"/>
      <c r="K178" s="18"/>
      <c r="L178" s="27"/>
      <c r="M178" s="27"/>
      <c r="N178" s="27"/>
      <c r="O178" s="18" t="s">
        <v>403</v>
      </c>
      <c r="P178" s="18" t="s">
        <v>403</v>
      </c>
      <c r="Q178" s="18" t="s">
        <v>403</v>
      </c>
      <c r="R178" s="31" t="s">
        <v>403</v>
      </c>
      <c r="S178" s="18" t="s">
        <v>403</v>
      </c>
      <c r="T178" s="18" t="s">
        <v>403</v>
      </c>
      <c r="U178" s="18" t="s">
        <v>403</v>
      </c>
      <c r="V178" s="18" t="s">
        <v>403</v>
      </c>
      <c r="W178" s="18"/>
      <c r="X178" s="18"/>
      <c r="Y178" s="18"/>
      <c r="Z178" s="18"/>
      <c r="AA178" s="18"/>
    </row>
    <row r="179" spans="1:27" ht="14.25">
      <c r="A179" s="18" t="s">
        <v>500</v>
      </c>
      <c r="B179" s="18" t="s">
        <v>325</v>
      </c>
      <c r="C179" s="18" t="s">
        <v>326</v>
      </c>
      <c r="D179" s="18"/>
      <c r="E179" s="26" t="s">
        <v>143</v>
      </c>
      <c r="F179" s="25"/>
      <c r="G179" s="26">
        <v>1</v>
      </c>
      <c r="H179" s="27">
        <v>3120</v>
      </c>
      <c r="I179" s="18">
        <v>27.84</v>
      </c>
      <c r="J179" s="18">
        <v>57907.2</v>
      </c>
      <c r="K179" s="18">
        <v>900</v>
      </c>
      <c r="L179" s="27"/>
      <c r="M179" s="27" t="s">
        <v>139</v>
      </c>
      <c r="N179" s="27" t="s">
        <v>136</v>
      </c>
      <c r="O179" s="18">
        <v>14232.36</v>
      </c>
      <c r="P179" s="18">
        <v>0</v>
      </c>
      <c r="Q179" s="18">
        <v>0</v>
      </c>
      <c r="R179" s="31">
        <v>9728.4096</v>
      </c>
      <c r="S179" s="18">
        <v>106.92</v>
      </c>
      <c r="T179" s="18">
        <v>4429.900799999999</v>
      </c>
      <c r="U179" s="18">
        <v>28497.590399999997</v>
      </c>
      <c r="V179" s="18">
        <v>87304.7904</v>
      </c>
      <c r="W179" s="18"/>
      <c r="X179" s="18"/>
      <c r="Y179" s="18"/>
      <c r="Z179" s="18"/>
      <c r="AA179" s="18"/>
    </row>
    <row r="180" spans="1:27" ht="14.25">
      <c r="A180" s="18" t="s">
        <v>403</v>
      </c>
      <c r="B180" s="18"/>
      <c r="C180" s="18"/>
      <c r="D180" s="18"/>
      <c r="E180" s="26"/>
      <c r="F180" s="25"/>
      <c r="G180" s="26"/>
      <c r="H180" s="27"/>
      <c r="I180" s="18"/>
      <c r="J180" s="18"/>
      <c r="K180" s="18"/>
      <c r="L180" s="27"/>
      <c r="M180" s="27"/>
      <c r="N180" s="27"/>
      <c r="O180" s="18" t="s">
        <v>403</v>
      </c>
      <c r="P180" s="18" t="s">
        <v>403</v>
      </c>
      <c r="Q180" s="18" t="s">
        <v>403</v>
      </c>
      <c r="R180" s="31" t="s">
        <v>403</v>
      </c>
      <c r="S180" s="18" t="s">
        <v>403</v>
      </c>
      <c r="T180" s="18" t="s">
        <v>403</v>
      </c>
      <c r="U180" s="18" t="s">
        <v>403</v>
      </c>
      <c r="V180" s="18" t="s">
        <v>403</v>
      </c>
      <c r="W180" s="18"/>
      <c r="X180" s="18"/>
      <c r="Y180" s="18"/>
      <c r="Z180" s="18"/>
      <c r="AA180" s="18"/>
    </row>
    <row r="181" spans="1:27" ht="14.25">
      <c r="A181" s="18" t="s">
        <v>501</v>
      </c>
      <c r="B181" s="18" t="s">
        <v>327</v>
      </c>
      <c r="C181" s="18" t="s">
        <v>328</v>
      </c>
      <c r="D181" s="18" t="s">
        <v>329</v>
      </c>
      <c r="E181" s="18" t="s">
        <v>330</v>
      </c>
      <c r="F181" s="25">
        <v>22.75</v>
      </c>
      <c r="G181" s="26">
        <v>1</v>
      </c>
      <c r="H181" s="27">
        <v>8130</v>
      </c>
      <c r="I181" s="18">
        <v>22.75</v>
      </c>
      <c r="J181" s="18">
        <v>47320</v>
      </c>
      <c r="K181" s="18">
        <v>1700</v>
      </c>
      <c r="L181" s="27">
        <v>80</v>
      </c>
      <c r="M181" s="27" t="s">
        <v>139</v>
      </c>
      <c r="N181" s="27" t="s">
        <v>140</v>
      </c>
      <c r="O181" s="18">
        <v>13181.52</v>
      </c>
      <c r="P181" s="18">
        <v>955.92</v>
      </c>
      <c r="Q181" s="18">
        <v>5395.799999999999</v>
      </c>
      <c r="R181" s="31">
        <v>5962.32</v>
      </c>
      <c r="S181" s="18">
        <v>106.92</v>
      </c>
      <c r="T181" s="18">
        <v>3619.98</v>
      </c>
      <c r="U181" s="18">
        <v>29222.459999999995</v>
      </c>
      <c r="V181" s="18">
        <v>78242.45999999999</v>
      </c>
      <c r="W181" s="18"/>
      <c r="X181" s="18"/>
      <c r="Y181" s="18"/>
      <c r="Z181" s="18"/>
      <c r="AA181" s="18"/>
    </row>
    <row r="182" spans="1:27" ht="14.25">
      <c r="A182" s="18" t="s">
        <v>403</v>
      </c>
      <c r="B182" s="45"/>
      <c r="C182" s="45"/>
      <c r="D182" s="45"/>
      <c r="E182" s="45"/>
      <c r="F182" s="46"/>
      <c r="G182" s="40"/>
      <c r="H182" s="39"/>
      <c r="I182" s="45"/>
      <c r="J182" s="45"/>
      <c r="K182" s="45"/>
      <c r="L182" s="39"/>
      <c r="M182" s="39"/>
      <c r="N182" s="39"/>
      <c r="O182" s="18" t="s">
        <v>403</v>
      </c>
      <c r="P182" s="18" t="s">
        <v>403</v>
      </c>
      <c r="Q182" s="18" t="s">
        <v>403</v>
      </c>
      <c r="R182" s="31" t="s">
        <v>403</v>
      </c>
      <c r="S182" s="18" t="s">
        <v>403</v>
      </c>
      <c r="T182" s="18" t="s">
        <v>403</v>
      </c>
      <c r="U182" s="18" t="s">
        <v>403</v>
      </c>
      <c r="V182" s="18" t="s">
        <v>403</v>
      </c>
      <c r="W182" s="18"/>
      <c r="X182" s="18"/>
      <c r="Y182" s="18"/>
      <c r="Z182" s="18"/>
      <c r="AA182" s="18"/>
    </row>
    <row r="183" spans="1:27" ht="14.25">
      <c r="A183" s="30" t="s">
        <v>502</v>
      </c>
      <c r="B183" s="74" t="s">
        <v>390</v>
      </c>
      <c r="C183" s="74" t="s">
        <v>391</v>
      </c>
      <c r="D183" s="61" t="s">
        <v>331</v>
      </c>
      <c r="E183" s="61" t="s">
        <v>165</v>
      </c>
      <c r="F183" s="75">
        <v>18.88</v>
      </c>
      <c r="G183" s="73">
        <v>1</v>
      </c>
      <c r="H183" s="60">
        <v>7110</v>
      </c>
      <c r="I183" s="61">
        <v>18.88</v>
      </c>
      <c r="J183" s="61">
        <v>39270.399999999994</v>
      </c>
      <c r="K183" s="61">
        <v>500</v>
      </c>
      <c r="L183" s="60">
        <v>80</v>
      </c>
      <c r="M183" s="60" t="s">
        <v>139</v>
      </c>
      <c r="N183" s="60" t="s">
        <v>140</v>
      </c>
      <c r="O183" s="29">
        <v>13181.52</v>
      </c>
      <c r="P183" s="18">
        <v>955.92</v>
      </c>
      <c r="Q183" s="18">
        <v>5395.799999999999</v>
      </c>
      <c r="R183" s="31">
        <v>4948.0704</v>
      </c>
      <c r="S183" s="18">
        <v>106.92</v>
      </c>
      <c r="T183" s="18">
        <v>3004.1855999999993</v>
      </c>
      <c r="U183" s="18">
        <v>27592.415999999997</v>
      </c>
      <c r="V183" s="18">
        <v>67362.81599999999</v>
      </c>
      <c r="W183" s="18"/>
      <c r="X183" s="18"/>
      <c r="Y183" s="18"/>
      <c r="Z183" s="18"/>
      <c r="AA183" s="18"/>
    </row>
    <row r="184" spans="1:27" ht="14.25">
      <c r="A184" s="18" t="s">
        <v>403</v>
      </c>
      <c r="B184" s="31"/>
      <c r="C184" s="31"/>
      <c r="D184" s="31"/>
      <c r="E184" s="31"/>
      <c r="F184" s="47"/>
      <c r="G184" s="48"/>
      <c r="H184" s="32"/>
      <c r="I184" s="31"/>
      <c r="J184" s="31"/>
      <c r="K184" s="31"/>
      <c r="L184" s="32"/>
      <c r="M184" s="32"/>
      <c r="N184" s="32"/>
      <c r="O184" s="18" t="s">
        <v>403</v>
      </c>
      <c r="P184" s="18" t="s">
        <v>403</v>
      </c>
      <c r="Q184" s="18" t="s">
        <v>403</v>
      </c>
      <c r="R184" s="31" t="s">
        <v>403</v>
      </c>
      <c r="S184" s="18" t="s">
        <v>403</v>
      </c>
      <c r="T184" s="18" t="s">
        <v>403</v>
      </c>
      <c r="U184" s="18" t="s">
        <v>403</v>
      </c>
      <c r="V184" s="18" t="s">
        <v>403</v>
      </c>
      <c r="W184" s="18"/>
      <c r="X184" s="18"/>
      <c r="Y184" s="18"/>
      <c r="Z184" s="18"/>
      <c r="AA184" s="18"/>
    </row>
    <row r="185" spans="1:27" ht="14.25">
      <c r="A185" s="18" t="s">
        <v>503</v>
      </c>
      <c r="B185" s="18" t="s">
        <v>332</v>
      </c>
      <c r="C185" s="18" t="s">
        <v>333</v>
      </c>
      <c r="D185" s="18" t="s">
        <v>334</v>
      </c>
      <c r="E185" s="18" t="s">
        <v>165</v>
      </c>
      <c r="F185" s="25">
        <v>18.88</v>
      </c>
      <c r="G185" s="26">
        <v>1</v>
      </c>
      <c r="H185" s="27">
        <v>5110</v>
      </c>
      <c r="I185" s="18">
        <v>18.88</v>
      </c>
      <c r="J185" s="18">
        <v>39270.399999999994</v>
      </c>
      <c r="K185" s="18">
        <v>300</v>
      </c>
      <c r="L185" s="27">
        <v>80</v>
      </c>
      <c r="M185" s="27" t="s">
        <v>139</v>
      </c>
      <c r="N185" s="27" t="s">
        <v>140</v>
      </c>
      <c r="O185" s="18">
        <v>13181.52</v>
      </c>
      <c r="P185" s="18">
        <v>955.92</v>
      </c>
      <c r="Q185" s="18">
        <v>5395.799999999999</v>
      </c>
      <c r="R185" s="31">
        <v>4948.0704</v>
      </c>
      <c r="S185" s="18">
        <v>106.92</v>
      </c>
      <c r="T185" s="18">
        <v>3004.1855999999993</v>
      </c>
      <c r="U185" s="18">
        <v>27592.415999999997</v>
      </c>
      <c r="V185" s="18">
        <v>67162.81599999999</v>
      </c>
      <c r="W185" s="18"/>
      <c r="X185" s="18"/>
      <c r="Y185" s="18"/>
      <c r="Z185" s="18"/>
      <c r="AA185" s="18"/>
    </row>
    <row r="186" spans="1:27" ht="14.25">
      <c r="A186" s="18" t="s">
        <v>403</v>
      </c>
      <c r="B186" s="45"/>
      <c r="C186" s="45"/>
      <c r="D186" s="45"/>
      <c r="E186" s="45"/>
      <c r="F186" s="46"/>
      <c r="G186" s="40"/>
      <c r="H186" s="39"/>
      <c r="I186" s="45"/>
      <c r="J186" s="45"/>
      <c r="K186" s="45"/>
      <c r="L186" s="39"/>
      <c r="M186" s="39"/>
      <c r="N186" s="39"/>
      <c r="O186" s="18" t="s">
        <v>403</v>
      </c>
      <c r="P186" s="18" t="s">
        <v>403</v>
      </c>
      <c r="Q186" s="18" t="s">
        <v>403</v>
      </c>
      <c r="R186" s="31" t="s">
        <v>403</v>
      </c>
      <c r="S186" s="18" t="s">
        <v>403</v>
      </c>
      <c r="T186" s="18" t="s">
        <v>403</v>
      </c>
      <c r="U186" s="18" t="s">
        <v>403</v>
      </c>
      <c r="V186" s="18" t="s">
        <v>403</v>
      </c>
      <c r="W186" s="18"/>
      <c r="X186" s="18"/>
      <c r="Y186" s="18"/>
      <c r="Z186" s="18"/>
      <c r="AA186" s="18"/>
    </row>
    <row r="187" spans="1:256" s="109" customFormat="1" ht="14.25">
      <c r="A187" s="241" t="s">
        <v>504</v>
      </c>
      <c r="B187" s="61" t="s">
        <v>335</v>
      </c>
      <c r="C187" s="61" t="s">
        <v>333</v>
      </c>
      <c r="D187" s="61"/>
      <c r="E187" s="73" t="s">
        <v>134</v>
      </c>
      <c r="F187" s="75"/>
      <c r="G187" s="73">
        <v>1</v>
      </c>
      <c r="H187" s="60">
        <v>3120</v>
      </c>
      <c r="I187" s="61">
        <v>25.24</v>
      </c>
      <c r="J187" s="61">
        <v>52499.2</v>
      </c>
      <c r="K187" s="61">
        <v>900</v>
      </c>
      <c r="L187" s="60"/>
      <c r="M187" s="60"/>
      <c r="N187" s="60" t="s">
        <v>336</v>
      </c>
      <c r="O187" s="242">
        <v>0</v>
      </c>
      <c r="P187" s="62">
        <v>0</v>
      </c>
      <c r="Q187" s="62">
        <v>0</v>
      </c>
      <c r="R187" s="103">
        <v>0</v>
      </c>
      <c r="S187" s="62">
        <v>0</v>
      </c>
      <c r="T187" s="62">
        <v>4016.1888</v>
      </c>
      <c r="U187" s="62">
        <v>4016.1888</v>
      </c>
      <c r="V187" s="62">
        <v>57415.3888</v>
      </c>
      <c r="W187" s="62"/>
      <c r="X187" s="62"/>
      <c r="Y187" s="62"/>
      <c r="Z187" s="62"/>
      <c r="AA187" s="62"/>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c r="BO187" s="108"/>
      <c r="BP187" s="108"/>
      <c r="BQ187" s="108"/>
      <c r="BR187" s="108"/>
      <c r="BS187" s="108"/>
      <c r="BT187" s="108"/>
      <c r="BU187" s="108"/>
      <c r="BV187" s="108"/>
      <c r="BW187" s="108"/>
      <c r="BX187" s="108"/>
      <c r="BY187" s="108"/>
      <c r="BZ187" s="108"/>
      <c r="CA187" s="108"/>
      <c r="CB187" s="108"/>
      <c r="CC187" s="108"/>
      <c r="CD187" s="108"/>
      <c r="CE187" s="108"/>
      <c r="CF187" s="108"/>
      <c r="CG187" s="108"/>
      <c r="CH187" s="108"/>
      <c r="CI187" s="108"/>
      <c r="CJ187" s="108"/>
      <c r="CK187" s="108"/>
      <c r="CL187" s="108"/>
      <c r="CM187" s="108"/>
      <c r="CN187" s="108"/>
      <c r="CO187" s="108"/>
      <c r="CP187" s="108"/>
      <c r="CQ187" s="108"/>
      <c r="CR187" s="108"/>
      <c r="CS187" s="108"/>
      <c r="CT187" s="108"/>
      <c r="CU187" s="108"/>
      <c r="CV187" s="108"/>
      <c r="CW187" s="108"/>
      <c r="CX187" s="108"/>
      <c r="CY187" s="108"/>
      <c r="CZ187" s="108"/>
      <c r="DA187" s="108"/>
      <c r="DB187" s="108"/>
      <c r="DC187" s="108"/>
      <c r="DD187" s="108"/>
      <c r="DE187" s="108"/>
      <c r="DF187" s="108"/>
      <c r="DG187" s="108"/>
      <c r="DH187" s="108"/>
      <c r="DI187" s="108"/>
      <c r="DJ187" s="108"/>
      <c r="DK187" s="108"/>
      <c r="DL187" s="108"/>
      <c r="DM187" s="108"/>
      <c r="DN187" s="108"/>
      <c r="DO187" s="108"/>
      <c r="DP187" s="108"/>
      <c r="DQ187" s="108"/>
      <c r="DR187" s="108"/>
      <c r="DS187" s="108"/>
      <c r="DT187" s="108"/>
      <c r="DU187" s="108"/>
      <c r="DV187" s="108"/>
      <c r="DW187" s="108"/>
      <c r="DX187" s="108"/>
      <c r="DY187" s="108"/>
      <c r="DZ187" s="108"/>
      <c r="EA187" s="108"/>
      <c r="EB187" s="108"/>
      <c r="EC187" s="108"/>
      <c r="ED187" s="108"/>
      <c r="EE187" s="108"/>
      <c r="EF187" s="108"/>
      <c r="EG187" s="108"/>
      <c r="EH187" s="108"/>
      <c r="EI187" s="108"/>
      <c r="EJ187" s="108"/>
      <c r="EK187" s="108"/>
      <c r="EL187" s="108"/>
      <c r="EM187" s="108"/>
      <c r="EN187" s="108"/>
      <c r="EO187" s="108"/>
      <c r="EP187" s="108"/>
      <c r="EQ187" s="108"/>
      <c r="ER187" s="108"/>
      <c r="ES187" s="108"/>
      <c r="ET187" s="108"/>
      <c r="EU187" s="108"/>
      <c r="EV187" s="108"/>
      <c r="EW187" s="108"/>
      <c r="EX187" s="108"/>
      <c r="EY187" s="108"/>
      <c r="EZ187" s="108"/>
      <c r="FA187" s="108"/>
      <c r="FB187" s="108"/>
      <c r="FC187" s="108"/>
      <c r="FD187" s="108"/>
      <c r="FE187" s="108"/>
      <c r="FF187" s="108"/>
      <c r="FG187" s="108"/>
      <c r="FH187" s="108"/>
      <c r="FI187" s="108"/>
      <c r="FJ187" s="108"/>
      <c r="FK187" s="108"/>
      <c r="FL187" s="108"/>
      <c r="FM187" s="108"/>
      <c r="FN187" s="108"/>
      <c r="FO187" s="108"/>
      <c r="FP187" s="108"/>
      <c r="FQ187" s="108"/>
      <c r="FR187" s="108"/>
      <c r="FS187" s="108"/>
      <c r="FT187" s="108"/>
      <c r="FU187" s="108"/>
      <c r="FV187" s="108"/>
      <c r="FW187" s="108"/>
      <c r="FX187" s="108"/>
      <c r="FY187" s="108"/>
      <c r="FZ187" s="108"/>
      <c r="GA187" s="108"/>
      <c r="GB187" s="108"/>
      <c r="GC187" s="108"/>
      <c r="GD187" s="108"/>
      <c r="GE187" s="108"/>
      <c r="GF187" s="108"/>
      <c r="GG187" s="108"/>
      <c r="GH187" s="108"/>
      <c r="GI187" s="108"/>
      <c r="GJ187" s="108"/>
      <c r="GK187" s="108"/>
      <c r="GL187" s="108"/>
      <c r="GM187" s="108"/>
      <c r="GN187" s="108"/>
      <c r="GO187" s="108"/>
      <c r="GP187" s="108"/>
      <c r="GQ187" s="108"/>
      <c r="GR187" s="108"/>
      <c r="GS187" s="108"/>
      <c r="GT187" s="108"/>
      <c r="GU187" s="108"/>
      <c r="GV187" s="108"/>
      <c r="GW187" s="108"/>
      <c r="GX187" s="108"/>
      <c r="GY187" s="108"/>
      <c r="GZ187" s="108"/>
      <c r="HA187" s="108"/>
      <c r="HB187" s="108"/>
      <c r="HC187" s="108"/>
      <c r="HD187" s="108"/>
      <c r="HE187" s="108"/>
      <c r="HF187" s="108"/>
      <c r="HG187" s="108"/>
      <c r="HH187" s="108"/>
      <c r="HI187" s="108"/>
      <c r="HJ187" s="108"/>
      <c r="HK187" s="108"/>
      <c r="HL187" s="108"/>
      <c r="HM187" s="108"/>
      <c r="HN187" s="108"/>
      <c r="HO187" s="108"/>
      <c r="HP187" s="108"/>
      <c r="HQ187" s="108"/>
      <c r="HR187" s="108"/>
      <c r="HS187" s="108"/>
      <c r="HT187" s="108"/>
      <c r="HU187" s="108"/>
      <c r="HV187" s="108"/>
      <c r="HW187" s="108"/>
      <c r="HX187" s="108"/>
      <c r="HY187" s="108"/>
      <c r="HZ187" s="108"/>
      <c r="IA187" s="108"/>
      <c r="IB187" s="108"/>
      <c r="IC187" s="108"/>
      <c r="ID187" s="108"/>
      <c r="IE187" s="108"/>
      <c r="IF187" s="108"/>
      <c r="IG187" s="108"/>
      <c r="IH187" s="108"/>
      <c r="II187" s="108"/>
      <c r="IJ187" s="108"/>
      <c r="IK187" s="108"/>
      <c r="IL187" s="108"/>
      <c r="IM187" s="108"/>
      <c r="IN187" s="108"/>
      <c r="IO187" s="108"/>
      <c r="IP187" s="108"/>
      <c r="IQ187" s="108"/>
      <c r="IR187" s="108"/>
      <c r="IS187" s="108"/>
      <c r="IT187" s="108"/>
      <c r="IU187" s="108"/>
      <c r="IV187" s="108"/>
    </row>
    <row r="188" spans="1:27" ht="14.25">
      <c r="A188" s="18" t="s">
        <v>403</v>
      </c>
      <c r="B188" s="31"/>
      <c r="C188" s="31"/>
      <c r="D188" s="31"/>
      <c r="E188" s="48"/>
      <c r="F188" s="47"/>
      <c r="G188" s="48"/>
      <c r="H188" s="32"/>
      <c r="I188" s="31"/>
      <c r="J188" s="31"/>
      <c r="K188" s="31"/>
      <c r="L188" s="32"/>
      <c r="M188" s="49"/>
      <c r="N188" s="49"/>
      <c r="O188" s="18" t="s">
        <v>403</v>
      </c>
      <c r="P188" s="18" t="s">
        <v>403</v>
      </c>
      <c r="Q188" s="18" t="s">
        <v>403</v>
      </c>
      <c r="R188" s="31" t="s">
        <v>403</v>
      </c>
      <c r="S188" s="18" t="s">
        <v>403</v>
      </c>
      <c r="T188" s="18" t="s">
        <v>403</v>
      </c>
      <c r="U188" s="18" t="s">
        <v>403</v>
      </c>
      <c r="V188" s="18"/>
      <c r="W188" s="18"/>
      <c r="X188" s="18"/>
      <c r="Y188" s="18"/>
      <c r="Z188" s="18"/>
      <c r="AA188" s="18"/>
    </row>
    <row r="189" spans="1:27" ht="14.25">
      <c r="A189" s="18" t="s">
        <v>505</v>
      </c>
      <c r="B189" s="18" t="s">
        <v>337</v>
      </c>
      <c r="C189" s="18" t="s">
        <v>338</v>
      </c>
      <c r="D189" s="18" t="s">
        <v>184</v>
      </c>
      <c r="E189" s="18" t="s">
        <v>339</v>
      </c>
      <c r="F189" s="25">
        <v>365.38</v>
      </c>
      <c r="G189" s="26">
        <v>1</v>
      </c>
      <c r="H189" s="27">
        <v>1210</v>
      </c>
      <c r="I189" s="18">
        <v>365.38</v>
      </c>
      <c r="J189" s="18">
        <v>9499.88</v>
      </c>
      <c r="K189" s="18">
        <v>0</v>
      </c>
      <c r="L189" s="28">
        <v>1</v>
      </c>
      <c r="M189" s="60" t="s">
        <v>139</v>
      </c>
      <c r="N189" s="60"/>
      <c r="O189" s="29">
        <v>13181.52</v>
      </c>
      <c r="P189" s="18">
        <v>955.92</v>
      </c>
      <c r="Q189" s="18">
        <v>5395.799999999999</v>
      </c>
      <c r="R189" s="31">
        <v>1197</v>
      </c>
      <c r="S189" s="18">
        <v>106.92</v>
      </c>
      <c r="T189" s="18">
        <v>726.7408199999999</v>
      </c>
      <c r="U189" s="18">
        <v>21563.900819999995</v>
      </c>
      <c r="V189" s="18">
        <v>31063.780819999993</v>
      </c>
      <c r="W189" s="18"/>
      <c r="X189" s="18"/>
      <c r="Y189" s="18"/>
      <c r="Z189" s="18"/>
      <c r="AA189" s="18"/>
    </row>
    <row r="190" spans="1:27" ht="14.25">
      <c r="A190" s="18" t="s">
        <v>403</v>
      </c>
      <c r="B190" s="18"/>
      <c r="C190" s="18"/>
      <c r="D190" s="18"/>
      <c r="E190" s="18"/>
      <c r="F190" s="25"/>
      <c r="G190" s="26"/>
      <c r="H190" s="27"/>
      <c r="I190" s="18"/>
      <c r="J190" s="18"/>
      <c r="K190" s="18"/>
      <c r="L190" s="27"/>
      <c r="M190" s="32"/>
      <c r="N190" s="32"/>
      <c r="O190" s="18" t="s">
        <v>403</v>
      </c>
      <c r="P190" s="18" t="s">
        <v>403</v>
      </c>
      <c r="Q190" s="18" t="s">
        <v>403</v>
      </c>
      <c r="R190" s="31" t="s">
        <v>403</v>
      </c>
      <c r="S190" s="18" t="s">
        <v>403</v>
      </c>
      <c r="T190" s="18" t="s">
        <v>403</v>
      </c>
      <c r="U190" s="18" t="s">
        <v>403</v>
      </c>
      <c r="V190" s="18" t="s">
        <v>403</v>
      </c>
      <c r="W190" s="18"/>
      <c r="X190" s="18"/>
      <c r="Y190" s="18"/>
      <c r="Z190" s="18"/>
      <c r="AA190" s="18"/>
    </row>
    <row r="191" spans="1:27" ht="14.25">
      <c r="A191" s="18" t="s">
        <v>477</v>
      </c>
      <c r="B191" s="18" t="s">
        <v>337</v>
      </c>
      <c r="C191" s="18" t="s">
        <v>519</v>
      </c>
      <c r="D191" s="18"/>
      <c r="E191" s="26" t="s">
        <v>257</v>
      </c>
      <c r="F191" s="25"/>
      <c r="G191" s="26">
        <v>1</v>
      </c>
      <c r="H191" s="27">
        <v>3120</v>
      </c>
      <c r="I191" s="18">
        <v>2998.63</v>
      </c>
      <c r="J191" s="18">
        <v>77964.38</v>
      </c>
      <c r="K191" s="18">
        <v>1200</v>
      </c>
      <c r="L191" s="27"/>
      <c r="M191" s="27" t="s">
        <v>139</v>
      </c>
      <c r="N191" s="27"/>
      <c r="O191" s="18">
        <v>14232.36</v>
      </c>
      <c r="P191" s="18">
        <v>0</v>
      </c>
      <c r="Q191" s="18">
        <v>0</v>
      </c>
      <c r="R191" s="31">
        <v>13098.015840000002</v>
      </c>
      <c r="S191" s="18">
        <v>106.92</v>
      </c>
      <c r="T191" s="18">
        <v>5964.275070000001</v>
      </c>
      <c r="U191" s="18">
        <v>33401.57091</v>
      </c>
      <c r="V191" s="18">
        <v>112565.95091000001</v>
      </c>
      <c r="W191" s="18"/>
      <c r="X191" s="18"/>
      <c r="Y191" s="18"/>
      <c r="Z191" s="18"/>
      <c r="AA191" s="18"/>
    </row>
    <row r="192" spans="1:27" ht="14.25">
      <c r="A192" s="18"/>
      <c r="B192" s="80"/>
      <c r="C192" s="18"/>
      <c r="D192" s="18"/>
      <c r="E192" s="26"/>
      <c r="F192" s="25"/>
      <c r="G192" s="26"/>
      <c r="H192" s="27"/>
      <c r="I192" s="18"/>
      <c r="J192" s="18"/>
      <c r="K192" s="18"/>
      <c r="L192" s="27"/>
      <c r="M192" s="27"/>
      <c r="N192" s="27"/>
      <c r="O192" s="18"/>
      <c r="P192" s="18"/>
      <c r="Q192" s="18"/>
      <c r="R192" s="31"/>
      <c r="S192" s="18"/>
      <c r="T192" s="18"/>
      <c r="U192" s="18"/>
      <c r="V192" s="18"/>
      <c r="W192" s="18"/>
      <c r="X192" s="18"/>
      <c r="Y192" s="18"/>
      <c r="Z192" s="18"/>
      <c r="AA192" s="18"/>
    </row>
    <row r="193" spans="1:27" ht="14.25">
      <c r="A193" s="18"/>
      <c r="B193" s="80"/>
      <c r="C193" s="18"/>
      <c r="D193" s="18"/>
      <c r="E193" s="26"/>
      <c r="F193" s="25"/>
      <c r="G193" s="26"/>
      <c r="H193" s="27"/>
      <c r="I193" s="18"/>
      <c r="J193" s="18"/>
      <c r="K193" s="18"/>
      <c r="L193" s="27"/>
      <c r="M193" s="27"/>
      <c r="N193" s="27"/>
      <c r="O193" s="18"/>
      <c r="P193" s="18"/>
      <c r="Q193" s="18"/>
      <c r="R193" s="31"/>
      <c r="S193" s="18"/>
      <c r="T193" s="18"/>
      <c r="U193" s="18"/>
      <c r="V193" s="18"/>
      <c r="W193" s="18"/>
      <c r="X193" s="18"/>
      <c r="Y193" s="18"/>
      <c r="Z193" s="18"/>
      <c r="AA193" s="18"/>
    </row>
    <row r="194" spans="1:27" ht="14.25">
      <c r="A194" s="18" t="s">
        <v>506</v>
      </c>
      <c r="B194" s="1" t="s">
        <v>520</v>
      </c>
      <c r="C194" s="18"/>
      <c r="D194" s="18"/>
      <c r="E194" s="26" t="s">
        <v>341</v>
      </c>
      <c r="F194" s="25"/>
      <c r="G194" s="26"/>
      <c r="H194" s="27">
        <v>3120</v>
      </c>
      <c r="I194" s="18">
        <v>30.6</v>
      </c>
      <c r="J194" s="18">
        <v>63648</v>
      </c>
      <c r="K194" s="18">
        <v>1200</v>
      </c>
      <c r="L194" s="27"/>
      <c r="M194" s="27"/>
      <c r="N194" s="27"/>
      <c r="O194" s="18" t="s">
        <v>403</v>
      </c>
      <c r="P194" s="18" t="s">
        <v>403</v>
      </c>
      <c r="Q194" s="18" t="s">
        <v>403</v>
      </c>
      <c r="R194" s="31" t="s">
        <v>403</v>
      </c>
      <c r="S194" s="18" t="s">
        <v>403</v>
      </c>
      <c r="T194" s="18" t="s">
        <v>403</v>
      </c>
      <c r="U194" s="18" t="s">
        <v>403</v>
      </c>
      <c r="V194" s="18" t="s">
        <v>403</v>
      </c>
      <c r="W194" s="18"/>
      <c r="X194" s="18"/>
      <c r="Y194" s="18"/>
      <c r="Z194" s="18"/>
      <c r="AA194" s="18"/>
    </row>
    <row r="195" spans="1:27" ht="14.25">
      <c r="A195" s="18" t="s">
        <v>506</v>
      </c>
      <c r="B195" s="16" t="s">
        <v>520</v>
      </c>
      <c r="C195" s="16"/>
      <c r="D195" s="16"/>
      <c r="E195" s="34" t="s">
        <v>342</v>
      </c>
      <c r="F195" s="33"/>
      <c r="G195" s="34"/>
      <c r="H195" s="35">
        <v>3120</v>
      </c>
      <c r="I195" s="16">
        <v>195.87</v>
      </c>
      <c r="J195" s="16">
        <v>5092.62</v>
      </c>
      <c r="K195" s="16"/>
      <c r="L195" s="35"/>
      <c r="M195" s="35"/>
      <c r="N195" s="35"/>
      <c r="O195" s="16" t="s">
        <v>403</v>
      </c>
      <c r="P195" s="16" t="s">
        <v>403</v>
      </c>
      <c r="Q195" s="16" t="s">
        <v>403</v>
      </c>
      <c r="R195" s="84" t="s">
        <v>403</v>
      </c>
      <c r="S195" s="16" t="s">
        <v>403</v>
      </c>
      <c r="T195" s="16" t="s">
        <v>403</v>
      </c>
      <c r="U195" s="16" t="s">
        <v>403</v>
      </c>
      <c r="V195" s="16" t="s">
        <v>403</v>
      </c>
      <c r="W195" s="18"/>
      <c r="X195" s="18"/>
      <c r="Y195" s="18"/>
      <c r="Z195" s="18"/>
      <c r="AA195" s="18"/>
    </row>
    <row r="196" spans="1:27" ht="14.25">
      <c r="A196" s="18" t="s">
        <v>343</v>
      </c>
      <c r="B196" s="17" t="s">
        <v>9</v>
      </c>
      <c r="C196" s="17"/>
      <c r="D196" s="17"/>
      <c r="E196" s="37"/>
      <c r="F196" s="36"/>
      <c r="G196" s="37"/>
      <c r="H196" s="38"/>
      <c r="I196" s="17"/>
      <c r="J196" s="17">
        <v>68740.62</v>
      </c>
      <c r="K196" s="17">
        <v>1200</v>
      </c>
      <c r="L196" s="38"/>
      <c r="M196" s="38" t="s">
        <v>139</v>
      </c>
      <c r="N196" s="38" t="s">
        <v>136</v>
      </c>
      <c r="O196" s="17">
        <v>14232.36</v>
      </c>
      <c r="P196" s="17">
        <v>0</v>
      </c>
      <c r="Q196" s="17">
        <v>0</v>
      </c>
      <c r="R196" s="31">
        <v>11548.42416</v>
      </c>
      <c r="S196" s="17">
        <v>106.92</v>
      </c>
      <c r="T196" s="17">
        <v>5258.657429999999</v>
      </c>
      <c r="U196" s="17">
        <v>31146.36159</v>
      </c>
      <c r="V196" s="17">
        <v>101086.98159</v>
      </c>
      <c r="W196" s="18"/>
      <c r="X196" s="18"/>
      <c r="Y196" s="18"/>
      <c r="Z196" s="18"/>
      <c r="AA196" s="18"/>
    </row>
    <row r="197" spans="1:27" ht="14.25">
      <c r="A197" s="18" t="s">
        <v>403</v>
      </c>
      <c r="B197" s="18"/>
      <c r="C197" s="18"/>
      <c r="D197" s="18"/>
      <c r="E197" s="26"/>
      <c r="F197" s="25"/>
      <c r="G197" s="26"/>
      <c r="H197" s="27"/>
      <c r="I197" s="18"/>
      <c r="J197" s="18"/>
      <c r="K197" s="18"/>
      <c r="L197" s="27"/>
      <c r="M197" s="27"/>
      <c r="N197" s="27"/>
      <c r="O197" s="18" t="s">
        <v>403</v>
      </c>
      <c r="P197" s="18" t="s">
        <v>403</v>
      </c>
      <c r="Q197" s="18" t="s">
        <v>403</v>
      </c>
      <c r="R197" s="31" t="s">
        <v>403</v>
      </c>
      <c r="S197" s="18" t="s">
        <v>403</v>
      </c>
      <c r="T197" s="18" t="s">
        <v>403</v>
      </c>
      <c r="U197" s="18" t="s">
        <v>403</v>
      </c>
      <c r="V197" s="18" t="s">
        <v>403</v>
      </c>
      <c r="W197" s="18"/>
      <c r="X197" s="18"/>
      <c r="Y197" s="18"/>
      <c r="Z197" s="18"/>
      <c r="AA197" s="18"/>
    </row>
    <row r="198" spans="1:27" ht="14.25">
      <c r="A198" s="18" t="s">
        <v>507</v>
      </c>
      <c r="B198" s="18" t="s">
        <v>344</v>
      </c>
      <c r="C198" s="18" t="s">
        <v>345</v>
      </c>
      <c r="D198" s="18" t="s">
        <v>346</v>
      </c>
      <c r="E198" s="18" t="s">
        <v>347</v>
      </c>
      <c r="F198" s="25">
        <v>21.113999999999997</v>
      </c>
      <c r="G198" s="26">
        <v>0.3</v>
      </c>
      <c r="H198" s="27">
        <v>1325</v>
      </c>
      <c r="I198" s="18">
        <v>6.334199999999999</v>
      </c>
      <c r="J198" s="18">
        <v>11528.243999999999</v>
      </c>
      <c r="K198" s="18">
        <v>270</v>
      </c>
      <c r="L198" s="27">
        <v>70</v>
      </c>
      <c r="M198" s="27"/>
      <c r="N198" s="27"/>
      <c r="O198" s="18" t="s">
        <v>403</v>
      </c>
      <c r="P198" s="18" t="s">
        <v>403</v>
      </c>
      <c r="Q198" s="18" t="s">
        <v>403</v>
      </c>
      <c r="R198" s="31" t="s">
        <v>403</v>
      </c>
      <c r="S198" s="18" t="s">
        <v>403</v>
      </c>
      <c r="T198" s="18" t="s">
        <v>403</v>
      </c>
      <c r="U198" s="18" t="s">
        <v>403</v>
      </c>
      <c r="V198" s="18" t="s">
        <v>403</v>
      </c>
      <c r="W198" s="18"/>
      <c r="X198" s="18"/>
      <c r="Y198" s="18"/>
      <c r="Z198" s="18"/>
      <c r="AA198" s="18"/>
    </row>
    <row r="199" spans="1:27" ht="14.25">
      <c r="A199" s="18" t="s">
        <v>507</v>
      </c>
      <c r="B199" s="18" t="s">
        <v>344</v>
      </c>
      <c r="C199" s="18" t="s">
        <v>345</v>
      </c>
      <c r="D199" s="18"/>
      <c r="E199" s="18"/>
      <c r="F199" s="25">
        <v>21.113999999999997</v>
      </c>
      <c r="G199" s="26">
        <v>0.35</v>
      </c>
      <c r="H199" s="27">
        <v>8110</v>
      </c>
      <c r="I199" s="18">
        <v>7.389899999999998</v>
      </c>
      <c r="J199" s="18">
        <v>13449.617999999997</v>
      </c>
      <c r="K199" s="18">
        <v>315</v>
      </c>
      <c r="L199" s="27">
        <v>70</v>
      </c>
      <c r="M199" s="27"/>
      <c r="N199" s="27"/>
      <c r="O199" s="18" t="s">
        <v>403</v>
      </c>
      <c r="P199" s="18" t="s">
        <v>403</v>
      </c>
      <c r="Q199" s="18" t="s">
        <v>403</v>
      </c>
      <c r="R199" s="31" t="s">
        <v>403</v>
      </c>
      <c r="S199" s="18" t="s">
        <v>403</v>
      </c>
      <c r="T199" s="18" t="s">
        <v>403</v>
      </c>
      <c r="U199" s="18" t="s">
        <v>403</v>
      </c>
      <c r="V199" s="18" t="s">
        <v>403</v>
      </c>
      <c r="W199" s="18"/>
      <c r="X199" s="18"/>
      <c r="Y199" s="18"/>
      <c r="Z199" s="18"/>
      <c r="AA199" s="18"/>
    </row>
    <row r="200" spans="1:27" ht="14.25">
      <c r="A200" s="18" t="s">
        <v>507</v>
      </c>
      <c r="B200" s="16" t="s">
        <v>344</v>
      </c>
      <c r="C200" s="16" t="s">
        <v>345</v>
      </c>
      <c r="D200" s="16"/>
      <c r="E200" s="16"/>
      <c r="F200" s="33">
        <v>21.113999999999997</v>
      </c>
      <c r="G200" s="34">
        <v>0.35</v>
      </c>
      <c r="H200" s="35">
        <v>8310</v>
      </c>
      <c r="I200" s="16">
        <v>7.389899999999998</v>
      </c>
      <c r="J200" s="16">
        <v>13449.617999999997</v>
      </c>
      <c r="K200" s="16">
        <v>315</v>
      </c>
      <c r="L200" s="35">
        <v>70</v>
      </c>
      <c r="M200" s="35"/>
      <c r="N200" s="35"/>
      <c r="O200" s="16" t="s">
        <v>403</v>
      </c>
      <c r="P200" s="16" t="s">
        <v>403</v>
      </c>
      <c r="Q200" s="16" t="s">
        <v>403</v>
      </c>
      <c r="R200" s="84" t="s">
        <v>403</v>
      </c>
      <c r="S200" s="16" t="s">
        <v>403</v>
      </c>
      <c r="T200" s="16" t="s">
        <v>403</v>
      </c>
      <c r="U200" s="16" t="s">
        <v>403</v>
      </c>
      <c r="V200" s="16" t="s">
        <v>403</v>
      </c>
      <c r="W200" s="18"/>
      <c r="X200" s="18"/>
      <c r="Y200" s="18"/>
      <c r="Z200" s="18"/>
      <c r="AA200" s="18"/>
    </row>
    <row r="201" spans="1:27" ht="14.25">
      <c r="A201" s="18" t="s">
        <v>348</v>
      </c>
      <c r="B201" s="17" t="s">
        <v>348</v>
      </c>
      <c r="C201" s="17"/>
      <c r="D201" s="17"/>
      <c r="E201" s="17"/>
      <c r="F201" s="50"/>
      <c r="G201" s="76">
        <v>0.9999999999999999</v>
      </c>
      <c r="H201" s="51"/>
      <c r="I201" s="17"/>
      <c r="J201" s="17">
        <v>38427.47999999999</v>
      </c>
      <c r="K201" s="17">
        <v>900</v>
      </c>
      <c r="L201" s="38"/>
      <c r="M201" s="38" t="s">
        <v>139</v>
      </c>
      <c r="N201" s="38" t="s">
        <v>140</v>
      </c>
      <c r="O201" s="17">
        <v>13181.52</v>
      </c>
      <c r="P201" s="17">
        <v>955.92</v>
      </c>
      <c r="Q201" s="17">
        <v>5395.799999999999</v>
      </c>
      <c r="R201" s="31">
        <v>4841.862479999999</v>
      </c>
      <c r="S201" s="17">
        <v>106.92</v>
      </c>
      <c r="T201" s="17">
        <v>2939.702219999999</v>
      </c>
      <c r="U201" s="17">
        <v>27421.724699999995</v>
      </c>
      <c r="V201" s="17">
        <v>66749.20469999999</v>
      </c>
      <c r="W201" s="18"/>
      <c r="X201" s="18"/>
      <c r="Y201" s="18"/>
      <c r="Z201" s="18"/>
      <c r="AA201" s="18"/>
    </row>
    <row r="202" spans="1:27" ht="14.25">
      <c r="A202" s="18" t="s">
        <v>403</v>
      </c>
      <c r="B202" s="18"/>
      <c r="C202" s="18"/>
      <c r="D202" s="18"/>
      <c r="E202" s="18"/>
      <c r="F202" s="41"/>
      <c r="G202" s="73"/>
      <c r="H202" s="42"/>
      <c r="I202" s="18"/>
      <c r="J202" s="18"/>
      <c r="K202" s="18"/>
      <c r="L202" s="27"/>
      <c r="M202" s="39"/>
      <c r="N202" s="39"/>
      <c r="O202" s="18" t="s">
        <v>403</v>
      </c>
      <c r="P202" s="18" t="s">
        <v>403</v>
      </c>
      <c r="Q202" s="18" t="s">
        <v>403</v>
      </c>
      <c r="R202" s="31" t="s">
        <v>403</v>
      </c>
      <c r="S202" s="18" t="s">
        <v>403</v>
      </c>
      <c r="T202" s="18" t="s">
        <v>403</v>
      </c>
      <c r="U202" s="18" t="s">
        <v>403</v>
      </c>
      <c r="V202" s="18" t="s">
        <v>403</v>
      </c>
      <c r="W202" s="18"/>
      <c r="X202" s="18"/>
      <c r="Y202" s="18"/>
      <c r="Z202" s="18"/>
      <c r="AA202" s="18"/>
    </row>
    <row r="203" spans="1:27" ht="14.25">
      <c r="A203" s="18" t="s">
        <v>508</v>
      </c>
      <c r="B203" s="18" t="s">
        <v>349</v>
      </c>
      <c r="C203" s="18" t="s">
        <v>345</v>
      </c>
      <c r="D203" s="18"/>
      <c r="E203" s="77" t="s">
        <v>392</v>
      </c>
      <c r="F203" s="41">
        <v>103.5</v>
      </c>
      <c r="G203" s="73">
        <v>1</v>
      </c>
      <c r="H203" s="42">
        <v>1410</v>
      </c>
      <c r="I203" s="18">
        <v>103.5</v>
      </c>
      <c r="J203" s="18">
        <v>2691</v>
      </c>
      <c r="K203" s="18"/>
      <c r="L203" s="28">
        <v>1</v>
      </c>
      <c r="M203" s="60"/>
      <c r="N203" s="60"/>
      <c r="O203" s="29">
        <v>0</v>
      </c>
      <c r="P203" s="18">
        <v>0</v>
      </c>
      <c r="Q203" s="18">
        <v>0</v>
      </c>
      <c r="R203" s="31">
        <v>0</v>
      </c>
      <c r="S203" s="18">
        <v>0</v>
      </c>
      <c r="T203" s="18">
        <v>205.8615</v>
      </c>
      <c r="U203" s="18">
        <v>205.8615</v>
      </c>
      <c r="V203" s="18">
        <v>2896.8615</v>
      </c>
      <c r="W203" s="18"/>
      <c r="X203" s="18"/>
      <c r="Y203" s="18"/>
      <c r="Z203" s="18"/>
      <c r="AA203" s="18"/>
    </row>
    <row r="204" spans="1:27" ht="14.25">
      <c r="A204" s="18" t="s">
        <v>403</v>
      </c>
      <c r="B204" s="18"/>
      <c r="C204" s="18"/>
      <c r="D204" s="18"/>
      <c r="E204" s="18"/>
      <c r="F204" s="25"/>
      <c r="G204" s="48"/>
      <c r="H204" s="27"/>
      <c r="I204" s="18"/>
      <c r="J204" s="18"/>
      <c r="K204" s="18"/>
      <c r="L204" s="27"/>
      <c r="M204" s="32"/>
      <c r="N204" s="32"/>
      <c r="O204" s="18" t="s">
        <v>403</v>
      </c>
      <c r="P204" s="18" t="s">
        <v>403</v>
      </c>
      <c r="Q204" s="18" t="s">
        <v>403</v>
      </c>
      <c r="R204" s="31" t="s">
        <v>403</v>
      </c>
      <c r="S204" s="18" t="s">
        <v>403</v>
      </c>
      <c r="T204" s="18" t="s">
        <v>403</v>
      </c>
      <c r="U204" s="18" t="s">
        <v>403</v>
      </c>
      <c r="V204" s="18" t="s">
        <v>403</v>
      </c>
      <c r="W204" s="18"/>
      <c r="X204" s="18"/>
      <c r="Y204" s="18"/>
      <c r="Z204" s="18"/>
      <c r="AA204" s="18"/>
    </row>
    <row r="205" spans="1:27" ht="14.25">
      <c r="A205" s="18" t="s">
        <v>509</v>
      </c>
      <c r="B205" s="18" t="s">
        <v>351</v>
      </c>
      <c r="C205" s="18" t="s">
        <v>352</v>
      </c>
      <c r="D205" s="18" t="s">
        <v>353</v>
      </c>
      <c r="E205" s="18" t="s">
        <v>354</v>
      </c>
      <c r="F205" s="25">
        <v>1269.23</v>
      </c>
      <c r="G205" s="26">
        <v>1</v>
      </c>
      <c r="H205" s="27">
        <v>7450</v>
      </c>
      <c r="I205" s="18">
        <v>1269.23</v>
      </c>
      <c r="J205" s="18">
        <v>32999.98</v>
      </c>
      <c r="K205" s="18">
        <v>300</v>
      </c>
      <c r="L205" s="27">
        <v>1</v>
      </c>
      <c r="M205" s="27" t="s">
        <v>135</v>
      </c>
      <c r="N205" s="27"/>
      <c r="O205" s="18">
        <v>4340.28</v>
      </c>
      <c r="P205" s="18">
        <v>299.15999999999997</v>
      </c>
      <c r="Q205" s="18">
        <v>1541.6399999999999</v>
      </c>
      <c r="R205" s="31">
        <v>4157.99748</v>
      </c>
      <c r="S205" s="18">
        <v>106.92</v>
      </c>
      <c r="T205" s="18">
        <v>2524.49847</v>
      </c>
      <c r="U205" s="18">
        <v>12970.49595</v>
      </c>
      <c r="V205" s="18">
        <v>46270.47595000001</v>
      </c>
      <c r="W205" s="18"/>
      <c r="X205" s="18"/>
      <c r="Y205" s="18"/>
      <c r="Z205" s="18"/>
      <c r="AA205" s="18"/>
    </row>
    <row r="206" spans="1:27" ht="14.25">
      <c r="A206" s="18" t="s">
        <v>403</v>
      </c>
      <c r="B206" s="18"/>
      <c r="C206" s="18"/>
      <c r="D206" s="18"/>
      <c r="E206" s="18"/>
      <c r="F206" s="25"/>
      <c r="G206" s="26"/>
      <c r="H206" s="27"/>
      <c r="I206" s="18"/>
      <c r="J206" s="18"/>
      <c r="K206" s="18"/>
      <c r="L206" s="27"/>
      <c r="M206" s="27"/>
      <c r="N206" s="27"/>
      <c r="O206" s="18" t="s">
        <v>403</v>
      </c>
      <c r="P206" s="18" t="s">
        <v>403</v>
      </c>
      <c r="Q206" s="18" t="s">
        <v>403</v>
      </c>
      <c r="R206" s="31" t="s">
        <v>403</v>
      </c>
      <c r="S206" s="18" t="s">
        <v>403</v>
      </c>
      <c r="T206" s="18" t="s">
        <v>403</v>
      </c>
      <c r="U206" s="18" t="s">
        <v>403</v>
      </c>
      <c r="V206" s="18" t="s">
        <v>403</v>
      </c>
      <c r="W206" s="18"/>
      <c r="X206" s="18"/>
      <c r="Y206" s="18"/>
      <c r="Z206" s="18"/>
      <c r="AA206" s="18"/>
    </row>
    <row r="207" spans="1:27" ht="14.25">
      <c r="A207" s="18" t="s">
        <v>510</v>
      </c>
      <c r="B207" s="18" t="s">
        <v>355</v>
      </c>
      <c r="C207" s="18" t="s">
        <v>356</v>
      </c>
      <c r="D207" s="18"/>
      <c r="E207" s="18" t="s">
        <v>357</v>
      </c>
      <c r="F207" s="25">
        <v>1388.53</v>
      </c>
      <c r="G207" s="26">
        <v>0.33</v>
      </c>
      <c r="H207" s="27">
        <v>3620</v>
      </c>
      <c r="I207" s="18">
        <v>458.2149</v>
      </c>
      <c r="J207" s="18">
        <v>11913.5874</v>
      </c>
      <c r="K207" s="18">
        <v>165</v>
      </c>
      <c r="L207" s="27">
        <v>1</v>
      </c>
      <c r="M207" s="27"/>
      <c r="N207" s="27"/>
      <c r="O207" s="18" t="s">
        <v>403</v>
      </c>
      <c r="P207" s="18" t="s">
        <v>403</v>
      </c>
      <c r="Q207" s="18" t="s">
        <v>403</v>
      </c>
      <c r="R207" s="31" t="s">
        <v>403</v>
      </c>
      <c r="S207" s="18" t="s">
        <v>403</v>
      </c>
      <c r="T207" s="18" t="s">
        <v>403</v>
      </c>
      <c r="U207" s="18" t="s">
        <v>403</v>
      </c>
      <c r="V207" s="18" t="s">
        <v>403</v>
      </c>
      <c r="W207" s="18"/>
      <c r="X207" s="18"/>
      <c r="Y207" s="18"/>
      <c r="Z207" s="18"/>
      <c r="AA207" s="18"/>
    </row>
    <row r="208" spans="1:27" ht="14.25">
      <c r="A208" s="18" t="s">
        <v>510</v>
      </c>
      <c r="B208" s="16" t="s">
        <v>355</v>
      </c>
      <c r="C208" s="16" t="s">
        <v>356</v>
      </c>
      <c r="D208" s="16" t="s">
        <v>358</v>
      </c>
      <c r="E208" s="16" t="s">
        <v>359</v>
      </c>
      <c r="F208" s="33">
        <v>1388.53</v>
      </c>
      <c r="G208" s="34">
        <v>0.67</v>
      </c>
      <c r="H208" s="35">
        <v>6326</v>
      </c>
      <c r="I208" s="16">
        <v>930.3151</v>
      </c>
      <c r="J208" s="16">
        <v>24188.192600000002</v>
      </c>
      <c r="K208" s="16">
        <v>335</v>
      </c>
      <c r="L208" s="35">
        <v>1</v>
      </c>
      <c r="M208" s="35"/>
      <c r="N208" s="35"/>
      <c r="O208" s="84" t="s">
        <v>403</v>
      </c>
      <c r="P208" s="84" t="s">
        <v>403</v>
      </c>
      <c r="Q208" s="84" t="s">
        <v>403</v>
      </c>
      <c r="R208" s="84" t="s">
        <v>403</v>
      </c>
      <c r="S208" s="84" t="s">
        <v>403</v>
      </c>
      <c r="T208" s="84" t="s">
        <v>403</v>
      </c>
      <c r="U208" s="84" t="s">
        <v>403</v>
      </c>
      <c r="V208" s="84" t="s">
        <v>403</v>
      </c>
      <c r="W208" s="18"/>
      <c r="X208" s="18"/>
      <c r="Y208" s="18"/>
      <c r="Z208" s="18"/>
      <c r="AA208" s="18"/>
    </row>
    <row r="209" spans="1:27" ht="14.25">
      <c r="A209" s="18" t="s">
        <v>360</v>
      </c>
      <c r="B209" s="17" t="s">
        <v>360</v>
      </c>
      <c r="C209" s="17"/>
      <c r="D209" s="17"/>
      <c r="E209" s="17"/>
      <c r="F209" s="36"/>
      <c r="G209" s="37">
        <v>1</v>
      </c>
      <c r="H209" s="38"/>
      <c r="I209" s="17"/>
      <c r="J209" s="17">
        <v>36101.78</v>
      </c>
      <c r="K209" s="17">
        <v>500</v>
      </c>
      <c r="L209" s="38"/>
      <c r="M209" s="38" t="s">
        <v>139</v>
      </c>
      <c r="N209" s="43"/>
      <c r="O209" s="80">
        <v>13181.52</v>
      </c>
      <c r="P209" s="80">
        <v>955.92</v>
      </c>
      <c r="Q209" s="80">
        <v>5395.799999999999</v>
      </c>
      <c r="R209" s="80">
        <v>4548.82428</v>
      </c>
      <c r="S209" s="80">
        <v>106.92</v>
      </c>
      <c r="T209" s="80">
        <v>2761.78617</v>
      </c>
      <c r="U209" s="80">
        <v>26950.770449999996</v>
      </c>
      <c r="V209" s="80">
        <v>63552.550449999995</v>
      </c>
      <c r="W209" s="29"/>
      <c r="X209" s="18"/>
      <c r="Y209" s="18"/>
      <c r="Z209" s="18"/>
      <c r="AA209" s="18"/>
    </row>
    <row r="210" spans="1:27" ht="14.25">
      <c r="A210" s="18" t="s">
        <v>403</v>
      </c>
      <c r="B210" s="31"/>
      <c r="C210" s="31"/>
      <c r="D210" s="31"/>
      <c r="E210" s="31"/>
      <c r="F210" s="47"/>
      <c r="G210" s="48"/>
      <c r="H210" s="32"/>
      <c r="I210" s="31"/>
      <c r="J210" s="31"/>
      <c r="K210" s="31"/>
      <c r="L210" s="32"/>
      <c r="M210" s="49"/>
      <c r="N210" s="83"/>
      <c r="O210" s="80" t="s">
        <v>403</v>
      </c>
      <c r="P210" s="80" t="s">
        <v>403</v>
      </c>
      <c r="Q210" s="80" t="s">
        <v>403</v>
      </c>
      <c r="R210" s="80" t="s">
        <v>403</v>
      </c>
      <c r="S210" s="80" t="s">
        <v>403</v>
      </c>
      <c r="T210" s="80" t="s">
        <v>403</v>
      </c>
      <c r="U210" s="80" t="s">
        <v>403</v>
      </c>
      <c r="V210" s="80" t="s">
        <v>403</v>
      </c>
      <c r="W210" s="29"/>
      <c r="X210" s="18"/>
      <c r="Y210" s="18"/>
      <c r="Z210" s="18"/>
      <c r="AA210" s="18"/>
    </row>
    <row r="211" spans="1:256" s="109" customFormat="1" ht="14.25">
      <c r="A211" s="62" t="s">
        <v>511</v>
      </c>
      <c r="B211" s="102" t="s">
        <v>393</v>
      </c>
      <c r="C211" s="102" t="s">
        <v>394</v>
      </c>
      <c r="D211" s="103"/>
      <c r="E211" s="102" t="s">
        <v>237</v>
      </c>
      <c r="F211" s="104"/>
      <c r="G211" s="105">
        <v>1</v>
      </c>
      <c r="H211" s="106">
        <v>1110</v>
      </c>
      <c r="I211" s="103"/>
      <c r="J211" s="103">
        <v>40945.840240499994</v>
      </c>
      <c r="K211" s="103">
        <v>900</v>
      </c>
      <c r="L211" s="106"/>
      <c r="M211" s="107" t="s">
        <v>139</v>
      </c>
      <c r="N211" s="107"/>
      <c r="O211" s="103">
        <v>13181.52</v>
      </c>
      <c r="P211" s="103">
        <v>955.92</v>
      </c>
      <c r="Q211" s="103">
        <v>5395.799999999999</v>
      </c>
      <c r="R211" s="103">
        <v>5159.175870302999</v>
      </c>
      <c r="S211" s="103">
        <v>106.92</v>
      </c>
      <c r="T211" s="103">
        <v>3132.3567783982494</v>
      </c>
      <c r="U211" s="103">
        <v>27931.692648701246</v>
      </c>
      <c r="V211" s="103">
        <v>69777.53288920125</v>
      </c>
      <c r="W211" s="62"/>
      <c r="X211" s="62"/>
      <c r="Y211" s="62"/>
      <c r="Z211" s="62"/>
      <c r="AA211" s="62"/>
      <c r="AB211" s="108"/>
      <c r="AC211" s="108"/>
      <c r="AD211" s="108"/>
      <c r="AE211" s="108"/>
      <c r="AF211" s="108"/>
      <c r="AG211" s="108"/>
      <c r="AH211" s="108"/>
      <c r="AI211" s="108"/>
      <c r="AJ211" s="108"/>
      <c r="AK211" s="108"/>
      <c r="AL211" s="108"/>
      <c r="AM211" s="108"/>
      <c r="AN211" s="108"/>
      <c r="AO211" s="108"/>
      <c r="AP211" s="108"/>
      <c r="AQ211" s="108"/>
      <c r="AR211" s="108"/>
      <c r="AS211" s="108"/>
      <c r="AT211" s="108"/>
      <c r="AU211" s="108"/>
      <c r="AV211" s="108"/>
      <c r="AW211" s="108"/>
      <c r="AX211" s="108"/>
      <c r="AY211" s="10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c r="CB211" s="108"/>
      <c r="CC211" s="108"/>
      <c r="CD211" s="108"/>
      <c r="CE211" s="108"/>
      <c r="CF211" s="108"/>
      <c r="CG211" s="108"/>
      <c r="CH211" s="108"/>
      <c r="CI211" s="108"/>
      <c r="CJ211" s="108"/>
      <c r="CK211" s="108"/>
      <c r="CL211" s="108"/>
      <c r="CM211" s="108"/>
      <c r="CN211" s="108"/>
      <c r="CO211" s="108"/>
      <c r="CP211" s="108"/>
      <c r="CQ211" s="108"/>
      <c r="CR211" s="108"/>
      <c r="CS211" s="108"/>
      <c r="CT211" s="108"/>
      <c r="CU211" s="108"/>
      <c r="CV211" s="108"/>
      <c r="CW211" s="108"/>
      <c r="CX211" s="108"/>
      <c r="CY211" s="108"/>
      <c r="CZ211" s="108"/>
      <c r="DA211" s="108"/>
      <c r="DB211" s="108"/>
      <c r="DC211" s="108"/>
      <c r="DD211" s="108"/>
      <c r="DE211" s="108"/>
      <c r="DF211" s="108"/>
      <c r="DG211" s="108"/>
      <c r="DH211" s="108"/>
      <c r="DI211" s="108"/>
      <c r="DJ211" s="108"/>
      <c r="DK211" s="108"/>
      <c r="DL211" s="108"/>
      <c r="DM211" s="108"/>
      <c r="DN211" s="108"/>
      <c r="DO211" s="108"/>
      <c r="DP211" s="108"/>
      <c r="DQ211" s="108"/>
      <c r="DR211" s="108"/>
      <c r="DS211" s="108"/>
      <c r="DT211" s="108"/>
      <c r="DU211" s="108"/>
      <c r="DV211" s="108"/>
      <c r="DW211" s="108"/>
      <c r="DX211" s="108"/>
      <c r="DY211" s="108"/>
      <c r="DZ211" s="108"/>
      <c r="EA211" s="108"/>
      <c r="EB211" s="108"/>
      <c r="EC211" s="108"/>
      <c r="ED211" s="108"/>
      <c r="EE211" s="108"/>
      <c r="EF211" s="108"/>
      <c r="EG211" s="108"/>
      <c r="EH211" s="108"/>
      <c r="EI211" s="108"/>
      <c r="EJ211" s="108"/>
      <c r="EK211" s="108"/>
      <c r="EL211" s="108"/>
      <c r="EM211" s="108"/>
      <c r="EN211" s="108"/>
      <c r="EO211" s="108"/>
      <c r="EP211" s="108"/>
      <c r="EQ211" s="108"/>
      <c r="ER211" s="108"/>
      <c r="ES211" s="108"/>
      <c r="ET211" s="108"/>
      <c r="EU211" s="108"/>
      <c r="EV211" s="108"/>
      <c r="EW211" s="108"/>
      <c r="EX211" s="108"/>
      <c r="EY211" s="108"/>
      <c r="EZ211" s="108"/>
      <c r="FA211" s="108"/>
      <c r="FB211" s="108"/>
      <c r="FC211" s="108"/>
      <c r="FD211" s="108"/>
      <c r="FE211" s="108"/>
      <c r="FF211" s="108"/>
      <c r="FG211" s="108"/>
      <c r="FH211" s="108"/>
      <c r="FI211" s="108"/>
      <c r="FJ211" s="108"/>
      <c r="FK211" s="108"/>
      <c r="FL211" s="108"/>
      <c r="FM211" s="108"/>
      <c r="FN211" s="108"/>
      <c r="FO211" s="108"/>
      <c r="FP211" s="108"/>
      <c r="FQ211" s="108"/>
      <c r="FR211" s="108"/>
      <c r="FS211" s="108"/>
      <c r="FT211" s="108"/>
      <c r="FU211" s="108"/>
      <c r="FV211" s="108"/>
      <c r="FW211" s="108"/>
      <c r="FX211" s="108"/>
      <c r="FY211" s="108"/>
      <c r="FZ211" s="108"/>
      <c r="GA211" s="108"/>
      <c r="GB211" s="108"/>
      <c r="GC211" s="108"/>
      <c r="GD211" s="108"/>
      <c r="GE211" s="108"/>
      <c r="GF211" s="108"/>
      <c r="GG211" s="108"/>
      <c r="GH211" s="108"/>
      <c r="GI211" s="108"/>
      <c r="GJ211" s="108"/>
      <c r="GK211" s="108"/>
      <c r="GL211" s="108"/>
      <c r="GM211" s="108"/>
      <c r="GN211" s="108"/>
      <c r="GO211" s="108"/>
      <c r="GP211" s="108"/>
      <c r="GQ211" s="108"/>
      <c r="GR211" s="108"/>
      <c r="GS211" s="108"/>
      <c r="GT211" s="108"/>
      <c r="GU211" s="108"/>
      <c r="GV211" s="108"/>
      <c r="GW211" s="108"/>
      <c r="GX211" s="108"/>
      <c r="GY211" s="108"/>
      <c r="GZ211" s="108"/>
      <c r="HA211" s="108"/>
      <c r="HB211" s="108"/>
      <c r="HC211" s="108"/>
      <c r="HD211" s="108"/>
      <c r="HE211" s="108"/>
      <c r="HF211" s="108"/>
      <c r="HG211" s="108"/>
      <c r="HH211" s="108"/>
      <c r="HI211" s="108"/>
      <c r="HJ211" s="108"/>
      <c r="HK211" s="108"/>
      <c r="HL211" s="108"/>
      <c r="HM211" s="108"/>
      <c r="HN211" s="108"/>
      <c r="HO211" s="108"/>
      <c r="HP211" s="108"/>
      <c r="HQ211" s="108"/>
      <c r="HR211" s="108"/>
      <c r="HS211" s="108"/>
      <c r="HT211" s="108"/>
      <c r="HU211" s="108"/>
      <c r="HV211" s="108"/>
      <c r="HW211" s="108"/>
      <c r="HX211" s="108"/>
      <c r="HY211" s="108"/>
      <c r="HZ211" s="108"/>
      <c r="IA211" s="108"/>
      <c r="IB211" s="108"/>
      <c r="IC211" s="108"/>
      <c r="ID211" s="108"/>
      <c r="IE211" s="108"/>
      <c r="IF211" s="108"/>
      <c r="IG211" s="108"/>
      <c r="IH211" s="108"/>
      <c r="II211" s="108"/>
      <c r="IJ211" s="108"/>
      <c r="IK211" s="108"/>
      <c r="IL211" s="108"/>
      <c r="IM211" s="108"/>
      <c r="IN211" s="108"/>
      <c r="IO211" s="108"/>
      <c r="IP211" s="108"/>
      <c r="IQ211" s="108"/>
      <c r="IR211" s="108"/>
      <c r="IS211" s="108"/>
      <c r="IT211" s="108"/>
      <c r="IU211" s="108"/>
      <c r="IV211" s="108"/>
    </row>
    <row r="212" spans="1:27" ht="14.25">
      <c r="A212" s="18" t="s">
        <v>403</v>
      </c>
      <c r="B212" s="18"/>
      <c r="C212" s="18"/>
      <c r="D212" s="18"/>
      <c r="E212" s="18"/>
      <c r="F212" s="25"/>
      <c r="G212" s="26"/>
      <c r="H212" s="27"/>
      <c r="I212" s="18"/>
      <c r="J212" s="18"/>
      <c r="K212" s="18"/>
      <c r="L212" s="27"/>
      <c r="M212" s="39"/>
      <c r="N212" s="39"/>
      <c r="O212" s="18" t="s">
        <v>403</v>
      </c>
      <c r="P212" s="18" t="s">
        <v>403</v>
      </c>
      <c r="Q212" s="18" t="s">
        <v>403</v>
      </c>
      <c r="R212" s="31" t="s">
        <v>403</v>
      </c>
      <c r="S212" s="18" t="s">
        <v>403</v>
      </c>
      <c r="T212" s="18" t="s">
        <v>403</v>
      </c>
      <c r="U212" s="18" t="s">
        <v>403</v>
      </c>
      <c r="V212" s="18" t="s">
        <v>403</v>
      </c>
      <c r="W212" s="18"/>
      <c r="X212" s="18"/>
      <c r="Y212" s="18"/>
      <c r="Z212" s="18"/>
      <c r="AA212" s="18"/>
    </row>
    <row r="213" spans="1:27" ht="14.25">
      <c r="A213" s="18" t="s">
        <v>512</v>
      </c>
      <c r="B213" s="18" t="s">
        <v>361</v>
      </c>
      <c r="C213" s="18" t="s">
        <v>362</v>
      </c>
      <c r="D213" s="18" t="s">
        <v>363</v>
      </c>
      <c r="E213" s="18" t="s">
        <v>313</v>
      </c>
      <c r="F213" s="25">
        <v>211.54</v>
      </c>
      <c r="G213" s="26">
        <v>1</v>
      </c>
      <c r="H213" s="27">
        <v>1010</v>
      </c>
      <c r="I213" s="18">
        <v>211.54</v>
      </c>
      <c r="J213" s="18">
        <v>5500.04</v>
      </c>
      <c r="K213" s="18">
        <v>0</v>
      </c>
      <c r="L213" s="28">
        <v>1</v>
      </c>
      <c r="M213" s="60" t="s">
        <v>135</v>
      </c>
      <c r="N213" s="60"/>
      <c r="O213" s="29">
        <v>4340.28</v>
      </c>
      <c r="P213" s="18">
        <v>299.15999999999997</v>
      </c>
      <c r="Q213" s="18">
        <v>1541.6399999999999</v>
      </c>
      <c r="R213" s="31">
        <v>0</v>
      </c>
      <c r="S213" s="18">
        <v>106.92</v>
      </c>
      <c r="T213" s="18">
        <v>420.75306</v>
      </c>
      <c r="U213" s="18">
        <v>6708.75306</v>
      </c>
      <c r="V213" s="18">
        <v>12208.79306</v>
      </c>
      <c r="W213" s="18"/>
      <c r="X213" s="18"/>
      <c r="Y213" s="18"/>
      <c r="Z213" s="18"/>
      <c r="AA213" s="18"/>
    </row>
    <row r="214" spans="1:27" ht="14.25">
      <c r="A214" s="18" t="s">
        <v>403</v>
      </c>
      <c r="B214" s="18"/>
      <c r="C214" s="18"/>
      <c r="D214" s="18"/>
      <c r="E214" s="18"/>
      <c r="F214" s="25"/>
      <c r="G214" s="26"/>
      <c r="H214" s="27"/>
      <c r="I214" s="18"/>
      <c r="J214" s="18"/>
      <c r="K214" s="18"/>
      <c r="L214" s="27"/>
      <c r="M214" s="32"/>
      <c r="N214" s="32"/>
      <c r="O214" s="18" t="s">
        <v>403</v>
      </c>
      <c r="P214" s="18" t="s">
        <v>403</v>
      </c>
      <c r="Q214" s="18" t="s">
        <v>403</v>
      </c>
      <c r="R214" s="31" t="s">
        <v>403</v>
      </c>
      <c r="S214" s="18" t="s">
        <v>403</v>
      </c>
      <c r="T214" s="18" t="s">
        <v>403</v>
      </c>
      <c r="U214" s="18" t="s">
        <v>403</v>
      </c>
      <c r="V214" s="18" t="s">
        <v>403</v>
      </c>
      <c r="W214" s="18"/>
      <c r="X214" s="18"/>
      <c r="Y214" s="18"/>
      <c r="Z214" s="18"/>
      <c r="AA214" s="18"/>
    </row>
    <row r="215" spans="1:27" ht="14.25">
      <c r="A215" s="18" t="s">
        <v>403</v>
      </c>
      <c r="B215" s="18"/>
      <c r="C215" s="18"/>
      <c r="D215" s="18"/>
      <c r="E215" s="18"/>
      <c r="F215" s="25"/>
      <c r="G215" s="26"/>
      <c r="H215" s="27"/>
      <c r="I215" s="18"/>
      <c r="J215" s="18"/>
      <c r="K215" s="18"/>
      <c r="L215" s="27"/>
      <c r="M215" s="39"/>
      <c r="N215" s="39"/>
      <c r="O215" s="18" t="s">
        <v>403</v>
      </c>
      <c r="P215" s="18" t="s">
        <v>403</v>
      </c>
      <c r="Q215" s="18" t="s">
        <v>403</v>
      </c>
      <c r="R215" s="31" t="s">
        <v>403</v>
      </c>
      <c r="S215" s="18" t="s">
        <v>403</v>
      </c>
      <c r="T215" s="18" t="s">
        <v>403</v>
      </c>
      <c r="U215" s="18" t="s">
        <v>403</v>
      </c>
      <c r="V215" s="18" t="s">
        <v>403</v>
      </c>
      <c r="W215" s="18"/>
      <c r="X215" s="18"/>
      <c r="Y215" s="18"/>
      <c r="Z215" s="18"/>
      <c r="AA215" s="18"/>
    </row>
    <row r="216" spans="1:27" ht="14.25">
      <c r="A216" s="18" t="s">
        <v>513</v>
      </c>
      <c r="B216" s="18" t="s">
        <v>366</v>
      </c>
      <c r="C216" s="18" t="s">
        <v>367</v>
      </c>
      <c r="D216" s="18" t="s">
        <v>334</v>
      </c>
      <c r="E216" s="18" t="s">
        <v>368</v>
      </c>
      <c r="F216" s="25">
        <v>612.88</v>
      </c>
      <c r="G216" s="26">
        <v>1</v>
      </c>
      <c r="H216" s="27">
        <v>1110</v>
      </c>
      <c r="I216" s="18">
        <v>612.88</v>
      </c>
      <c r="J216" s="18">
        <v>15934.88</v>
      </c>
      <c r="K216" s="18">
        <v>0</v>
      </c>
      <c r="L216" s="28">
        <v>1</v>
      </c>
      <c r="M216" s="60" t="s">
        <v>139</v>
      </c>
      <c r="N216" s="60"/>
      <c r="O216" s="29">
        <v>13181.52</v>
      </c>
      <c r="P216" s="18">
        <v>955.92</v>
      </c>
      <c r="Q216" s="18">
        <v>5395.799999999999</v>
      </c>
      <c r="R216" s="31">
        <v>2007.79488</v>
      </c>
      <c r="S216" s="18">
        <v>106.92</v>
      </c>
      <c r="T216" s="18">
        <v>1219.01832</v>
      </c>
      <c r="U216" s="18">
        <v>22866.973199999997</v>
      </c>
      <c r="V216" s="18">
        <v>38801.8532</v>
      </c>
      <c r="W216" s="18"/>
      <c r="X216" s="18"/>
      <c r="Y216" s="18"/>
      <c r="Z216" s="18"/>
      <c r="AA216" s="18"/>
    </row>
    <row r="217" spans="1:27" ht="14.25">
      <c r="A217" s="18" t="s">
        <v>403</v>
      </c>
      <c r="B217" s="18"/>
      <c r="C217" s="18"/>
      <c r="D217" s="18"/>
      <c r="E217" s="18"/>
      <c r="F217" s="25"/>
      <c r="G217" s="26"/>
      <c r="H217" s="27"/>
      <c r="I217" s="18"/>
      <c r="J217" s="18"/>
      <c r="K217" s="18"/>
      <c r="L217" s="27"/>
      <c r="M217" s="32"/>
      <c r="N217" s="32"/>
      <c r="O217" s="18" t="s">
        <v>403</v>
      </c>
      <c r="P217" s="18" t="s">
        <v>403</v>
      </c>
      <c r="Q217" s="18" t="s">
        <v>403</v>
      </c>
      <c r="R217" s="31" t="s">
        <v>403</v>
      </c>
      <c r="S217" s="18" t="s">
        <v>403</v>
      </c>
      <c r="T217" s="18" t="s">
        <v>403</v>
      </c>
      <c r="U217" s="18" t="s">
        <v>403</v>
      </c>
      <c r="V217" s="18" t="s">
        <v>403</v>
      </c>
      <c r="W217" s="18"/>
      <c r="X217" s="18"/>
      <c r="Y217" s="18"/>
      <c r="Z217" s="18"/>
      <c r="AA217" s="18"/>
    </row>
    <row r="218" spans="1:27" ht="14.25">
      <c r="A218" s="18" t="s">
        <v>514</v>
      </c>
      <c r="B218" s="18" t="s">
        <v>369</v>
      </c>
      <c r="C218" s="18" t="s">
        <v>284</v>
      </c>
      <c r="D218" s="18"/>
      <c r="E218" s="26" t="s">
        <v>134</v>
      </c>
      <c r="F218" s="25"/>
      <c r="G218" s="26">
        <v>1</v>
      </c>
      <c r="H218" s="27">
        <v>3120</v>
      </c>
      <c r="I218" s="18">
        <v>25.24</v>
      </c>
      <c r="J218" s="18">
        <v>52499.2</v>
      </c>
      <c r="K218" s="18">
        <v>900</v>
      </c>
      <c r="L218" s="27"/>
      <c r="M218" s="27" t="s">
        <v>139</v>
      </c>
      <c r="N218" s="27" t="s">
        <v>136</v>
      </c>
      <c r="O218" s="18">
        <v>14232.36</v>
      </c>
      <c r="P218" s="18">
        <v>0</v>
      </c>
      <c r="Q218" s="18">
        <v>0</v>
      </c>
      <c r="R218" s="31">
        <v>8819.8656</v>
      </c>
      <c r="S218" s="18">
        <v>106.92</v>
      </c>
      <c r="T218" s="18">
        <v>4016.1888</v>
      </c>
      <c r="U218" s="18">
        <v>27175.334399999996</v>
      </c>
      <c r="V218" s="18">
        <v>80574.53439999999</v>
      </c>
      <c r="W218" s="18"/>
      <c r="X218" s="18"/>
      <c r="Y218" s="18"/>
      <c r="Z218" s="18"/>
      <c r="AA218" s="18"/>
    </row>
    <row r="219" spans="1:27" ht="14.25">
      <c r="A219" s="18" t="s">
        <v>403</v>
      </c>
      <c r="B219" s="18"/>
      <c r="C219" s="18"/>
      <c r="D219" s="18"/>
      <c r="E219" s="26"/>
      <c r="F219" s="25"/>
      <c r="G219" s="26"/>
      <c r="H219" s="27"/>
      <c r="I219" s="18"/>
      <c r="J219" s="18"/>
      <c r="K219" s="18"/>
      <c r="L219" s="27"/>
      <c r="M219" s="39"/>
      <c r="N219" s="39"/>
      <c r="O219" s="18" t="s">
        <v>403</v>
      </c>
      <c r="P219" s="18" t="s">
        <v>403</v>
      </c>
      <c r="Q219" s="18" t="s">
        <v>403</v>
      </c>
      <c r="R219" s="31" t="s">
        <v>403</v>
      </c>
      <c r="S219" s="18" t="s">
        <v>403</v>
      </c>
      <c r="T219" s="18" t="s">
        <v>403</v>
      </c>
      <c r="U219" s="18" t="s">
        <v>403</v>
      </c>
      <c r="V219" s="18" t="s">
        <v>403</v>
      </c>
      <c r="W219" s="18"/>
      <c r="X219" s="18"/>
      <c r="Y219" s="18"/>
      <c r="Z219" s="18"/>
      <c r="AA219" s="18"/>
    </row>
    <row r="220" spans="1:27" ht="14.25">
      <c r="A220" s="18" t="s">
        <v>515</v>
      </c>
      <c r="B220" s="18" t="s">
        <v>370</v>
      </c>
      <c r="C220" s="18" t="s">
        <v>362</v>
      </c>
      <c r="D220" s="18" t="s">
        <v>334</v>
      </c>
      <c r="E220" s="18" t="s">
        <v>313</v>
      </c>
      <c r="F220" s="25">
        <v>180.77</v>
      </c>
      <c r="G220" s="26">
        <v>1</v>
      </c>
      <c r="H220" s="27">
        <v>1010</v>
      </c>
      <c r="I220" s="18">
        <v>180.77</v>
      </c>
      <c r="J220" s="18">
        <v>4700.02</v>
      </c>
      <c r="K220" s="18">
        <v>0</v>
      </c>
      <c r="L220" s="28">
        <v>1</v>
      </c>
      <c r="M220" s="60"/>
      <c r="N220" s="78"/>
      <c r="O220" s="29">
        <v>0</v>
      </c>
      <c r="P220" s="18">
        <v>0</v>
      </c>
      <c r="Q220" s="18">
        <v>0</v>
      </c>
      <c r="R220" s="31">
        <v>0</v>
      </c>
      <c r="S220" s="18">
        <v>0</v>
      </c>
      <c r="T220" s="18">
        <v>359.55153</v>
      </c>
      <c r="U220" s="18">
        <v>359.55153</v>
      </c>
      <c r="V220" s="18">
        <v>4700.02</v>
      </c>
      <c r="W220" s="18"/>
      <c r="X220" s="18"/>
      <c r="Y220" s="18"/>
      <c r="Z220" s="18"/>
      <c r="AA220" s="18"/>
    </row>
    <row r="221" spans="1:27" ht="14.25">
      <c r="A221" s="18"/>
      <c r="B221" s="18"/>
      <c r="C221" s="18"/>
      <c r="D221" s="18"/>
      <c r="E221" s="18"/>
      <c r="F221" s="25"/>
      <c r="G221" s="26"/>
      <c r="H221" s="27"/>
      <c r="I221" s="18"/>
      <c r="J221" s="18"/>
      <c r="K221" s="18"/>
      <c r="L221" s="27"/>
      <c r="M221" s="32"/>
      <c r="N221" s="32"/>
      <c r="O221" s="18"/>
      <c r="P221" s="18"/>
      <c r="Q221" s="18"/>
      <c r="R221" s="31" t="s">
        <v>403</v>
      </c>
      <c r="S221" s="18"/>
      <c r="T221" s="18"/>
      <c r="U221" s="18"/>
      <c r="V221" s="18"/>
      <c r="W221" s="18"/>
      <c r="X221" s="18"/>
      <c r="Y221" s="18"/>
      <c r="Z221" s="18"/>
      <c r="AA221" s="18"/>
    </row>
    <row r="222" spans="1:27" ht="14.25">
      <c r="A222" s="16"/>
      <c r="B222" s="16"/>
      <c r="C222" s="16"/>
      <c r="D222" s="16"/>
      <c r="E222" s="16"/>
      <c r="F222" s="33"/>
      <c r="G222" s="34"/>
      <c r="H222" s="35"/>
      <c r="I222" s="16"/>
      <c r="J222" s="16"/>
      <c r="K222" s="16"/>
      <c r="L222" s="35"/>
      <c r="M222" s="35"/>
      <c r="N222" s="35"/>
      <c r="O222" s="16"/>
      <c r="P222" s="16"/>
      <c r="Q222" s="16"/>
      <c r="R222" s="31" t="s">
        <v>403</v>
      </c>
      <c r="S222" s="16"/>
      <c r="T222" s="16"/>
      <c r="U222" s="16"/>
      <c r="V222" s="16"/>
      <c r="W222" s="18"/>
      <c r="X222" s="18"/>
      <c r="Y222" s="18"/>
      <c r="Z222" s="18"/>
      <c r="AA222" s="18"/>
    </row>
    <row r="223" spans="1:27" ht="14.25">
      <c r="A223" s="17"/>
      <c r="B223" s="17" t="s">
        <v>9</v>
      </c>
      <c r="C223" s="17"/>
      <c r="D223" s="17"/>
      <c r="E223" s="17"/>
      <c r="F223" s="36"/>
      <c r="G223" s="37"/>
      <c r="H223" s="38"/>
      <c r="I223" s="17"/>
      <c r="J223" s="17">
        <v>2978363.8768454995</v>
      </c>
      <c r="K223" s="17">
        <v>46000</v>
      </c>
      <c r="L223" s="17">
        <v>1253</v>
      </c>
      <c r="M223" s="17"/>
      <c r="N223" s="17"/>
      <c r="O223" s="17">
        <v>786387.6000000007</v>
      </c>
      <c r="P223" s="17">
        <v>43439.39999999997</v>
      </c>
      <c r="Q223" s="17">
        <v>243581.63999999987</v>
      </c>
      <c r="R223" s="17">
        <v>391080.8600805332</v>
      </c>
      <c r="S223" s="17">
        <v>7056.720000000004</v>
      </c>
      <c r="T223" s="17">
        <v>227844.83657868073</v>
      </c>
      <c r="U223" s="17">
        <v>1699391.0566592133</v>
      </c>
      <c r="V223" s="17">
        <v>4723395.381974713</v>
      </c>
      <c r="W223" s="18"/>
      <c r="X223" s="18"/>
      <c r="Y223" s="18"/>
      <c r="Z223" s="18"/>
      <c r="AA223" s="18"/>
    </row>
    <row r="224" spans="1:27" ht="14.25">
      <c r="A224" s="31"/>
      <c r="B224" s="31"/>
      <c r="C224" s="31"/>
      <c r="D224" s="31"/>
      <c r="E224" s="31"/>
      <c r="F224" s="47"/>
      <c r="G224" s="48"/>
      <c r="H224" s="32"/>
      <c r="I224" s="31"/>
      <c r="J224" s="31"/>
      <c r="K224" s="31"/>
      <c r="L224" s="31"/>
      <c r="M224" s="31"/>
      <c r="N224" s="31"/>
      <c r="O224" s="31"/>
      <c r="P224" s="31"/>
      <c r="Q224" s="239"/>
      <c r="R224" s="243"/>
      <c r="S224" s="244"/>
      <c r="T224" s="244"/>
      <c r="U224" s="240"/>
      <c r="V224" s="245"/>
      <c r="W224" s="18"/>
      <c r="X224" s="18"/>
      <c r="Y224" s="18"/>
      <c r="Z224" s="18"/>
      <c r="AA224" s="18"/>
    </row>
    <row r="225" spans="1:27" ht="14.25">
      <c r="A225" s="31"/>
      <c r="B225" s="31"/>
      <c r="C225" s="31"/>
      <c r="D225" s="31"/>
      <c r="E225" s="31"/>
      <c r="F225" s="47"/>
      <c r="G225" s="48"/>
      <c r="H225" s="32"/>
      <c r="I225" s="31"/>
      <c r="J225" s="31"/>
      <c r="K225" s="31"/>
      <c r="L225" s="31"/>
      <c r="M225" s="31"/>
      <c r="N225" s="31"/>
      <c r="O225" s="31"/>
      <c r="P225" s="31"/>
      <c r="Q225" s="239"/>
      <c r="R225" s="61"/>
      <c r="S225" s="61"/>
      <c r="T225" s="61"/>
      <c r="U225" s="61"/>
      <c r="V225" s="61"/>
      <c r="W225" s="29"/>
      <c r="X225" s="18"/>
      <c r="Y225" s="18"/>
      <c r="Z225" s="18"/>
      <c r="AA225" s="18"/>
    </row>
    <row r="226" spans="1:27" ht="14.25">
      <c r="A226" s="18"/>
      <c r="B226" s="18"/>
      <c r="C226" s="18"/>
      <c r="D226" s="18"/>
      <c r="E226" s="18"/>
      <c r="F226" s="25"/>
      <c r="G226" s="26"/>
      <c r="H226" s="27"/>
      <c r="I226" s="18"/>
      <c r="J226" s="18"/>
      <c r="K226" s="18"/>
      <c r="L226" s="27"/>
      <c r="M226" s="27"/>
      <c r="N226" s="27"/>
      <c r="O226" s="18"/>
      <c r="P226" s="18"/>
      <c r="Q226" s="30"/>
      <c r="R226" s="61"/>
      <c r="S226" s="61"/>
      <c r="T226" s="61"/>
      <c r="U226" s="61"/>
      <c r="V226" s="61"/>
      <c r="W226" s="29"/>
      <c r="X226" s="18"/>
      <c r="Y226" s="18"/>
      <c r="Z226" s="18"/>
      <c r="AA226" s="18"/>
    </row>
    <row r="227" spans="1:27" ht="14.25">
      <c r="A227" s="18"/>
      <c r="B227" s="18"/>
      <c r="C227" s="18"/>
      <c r="D227" s="18"/>
      <c r="E227" s="18"/>
      <c r="F227" s="25"/>
      <c r="G227" s="26"/>
      <c r="H227" s="27"/>
      <c r="I227" s="18"/>
      <c r="J227" s="18"/>
      <c r="K227" s="18"/>
      <c r="L227" s="27"/>
      <c r="M227" s="27"/>
      <c r="N227" s="27"/>
      <c r="O227" s="18"/>
      <c r="P227" s="18"/>
      <c r="Q227" s="30"/>
      <c r="R227" s="61"/>
      <c r="S227" s="61"/>
      <c r="T227" s="61"/>
      <c r="U227" s="61"/>
      <c r="V227" s="61"/>
      <c r="W227" s="29"/>
      <c r="X227" s="18"/>
      <c r="Y227" s="18"/>
      <c r="Z227" s="18"/>
      <c r="AA227" s="18"/>
    </row>
    <row r="228" spans="1:27" ht="14.25">
      <c r="A228" s="18"/>
      <c r="B228" s="18"/>
      <c r="C228" s="18"/>
      <c r="D228" s="18"/>
      <c r="E228" s="18"/>
      <c r="F228" s="25"/>
      <c r="G228" s="26"/>
      <c r="H228" s="27"/>
      <c r="I228" s="18"/>
      <c r="J228" s="18"/>
      <c r="K228" s="18"/>
      <c r="L228" s="27"/>
      <c r="M228" s="27"/>
      <c r="N228" s="27"/>
      <c r="O228" s="18"/>
      <c r="P228" s="18"/>
      <c r="Q228" s="30"/>
      <c r="R228" s="61"/>
      <c r="S228" s="61"/>
      <c r="T228" s="61"/>
      <c r="U228" s="61"/>
      <c r="V228" s="61"/>
      <c r="W228" s="29"/>
      <c r="X228" s="18"/>
      <c r="Y228" s="18"/>
      <c r="Z228" s="18"/>
      <c r="AA228" s="18"/>
    </row>
    <row r="229" spans="1:27" ht="14.25">
      <c r="A229" s="18"/>
      <c r="B229" s="18"/>
      <c r="C229" s="18"/>
      <c r="D229" s="18"/>
      <c r="E229" s="18"/>
      <c r="F229" s="25"/>
      <c r="G229" s="26"/>
      <c r="H229" s="27"/>
      <c r="I229" s="18"/>
      <c r="J229" s="18"/>
      <c r="K229" s="18"/>
      <c r="L229" s="27"/>
      <c r="M229" s="27"/>
      <c r="N229" s="27"/>
      <c r="O229" s="18"/>
      <c r="P229" s="18"/>
      <c r="Q229" s="30"/>
      <c r="R229" s="61"/>
      <c r="S229" s="61"/>
      <c r="T229" s="61"/>
      <c r="U229" s="61"/>
      <c r="V229" s="61"/>
      <c r="W229" s="29"/>
      <c r="X229" s="18"/>
      <c r="Y229" s="18"/>
      <c r="Z229" s="18"/>
      <c r="AA229" s="18"/>
    </row>
    <row r="230" spans="1:27" ht="14.25">
      <c r="A230" s="18"/>
      <c r="B230" s="18"/>
      <c r="C230" s="18"/>
      <c r="D230" s="18"/>
      <c r="E230" s="18"/>
      <c r="F230" s="25"/>
      <c r="G230" s="26"/>
      <c r="H230" s="27"/>
      <c r="I230" s="18"/>
      <c r="J230" s="18"/>
      <c r="K230" s="18"/>
      <c r="L230" s="27"/>
      <c r="M230" s="27"/>
      <c r="N230" s="27"/>
      <c r="O230" s="18"/>
      <c r="P230" s="18"/>
      <c r="Q230" s="30"/>
      <c r="R230" s="61"/>
      <c r="S230" s="61"/>
      <c r="T230" s="61"/>
      <c r="U230" s="61"/>
      <c r="V230" s="61"/>
      <c r="W230" s="29"/>
      <c r="X230" s="18"/>
      <c r="Y230" s="18"/>
      <c r="Z230" s="18"/>
      <c r="AA230" s="18"/>
    </row>
    <row r="231" spans="1:27" ht="14.25">
      <c r="A231" s="18"/>
      <c r="B231" s="18"/>
      <c r="C231" s="18"/>
      <c r="D231" s="18"/>
      <c r="E231" s="18"/>
      <c r="F231" s="25"/>
      <c r="G231" s="26"/>
      <c r="H231" s="27"/>
      <c r="I231" s="18"/>
      <c r="J231" s="18"/>
      <c r="K231" s="18"/>
      <c r="L231" s="27"/>
      <c r="M231" s="27"/>
      <c r="N231" s="27"/>
      <c r="O231" s="18"/>
      <c r="P231" s="18"/>
      <c r="Q231" s="30"/>
      <c r="R231" s="61"/>
      <c r="S231" s="61"/>
      <c r="T231" s="61"/>
      <c r="U231" s="61"/>
      <c r="V231" s="61"/>
      <c r="W231" s="29"/>
      <c r="X231" s="18"/>
      <c r="Y231" s="18"/>
      <c r="Z231" s="18"/>
      <c r="AA231" s="18"/>
    </row>
    <row r="232" spans="1:27" ht="14.25">
      <c r="A232" s="18"/>
      <c r="B232" s="18"/>
      <c r="C232" s="18"/>
      <c r="D232" s="18"/>
      <c r="E232" s="18"/>
      <c r="F232" s="25"/>
      <c r="G232" s="26"/>
      <c r="H232" s="27"/>
      <c r="I232" s="18"/>
      <c r="J232" s="18"/>
      <c r="K232" s="18"/>
      <c r="L232" s="27"/>
      <c r="M232" s="27"/>
      <c r="N232" s="27"/>
      <c r="O232" s="18"/>
      <c r="P232" s="18"/>
      <c r="Q232" s="30"/>
      <c r="R232" s="61"/>
      <c r="S232" s="61"/>
      <c r="T232" s="61"/>
      <c r="U232" s="61"/>
      <c r="V232" s="61"/>
      <c r="W232" s="29"/>
      <c r="X232" s="18"/>
      <c r="Y232" s="18"/>
      <c r="Z232" s="18"/>
      <c r="AA232" s="18"/>
    </row>
    <row r="233" spans="1:27" ht="14.25">
      <c r="A233" s="18"/>
      <c r="B233" s="18"/>
      <c r="C233" s="18"/>
      <c r="D233" s="18"/>
      <c r="E233" s="18"/>
      <c r="F233" s="25"/>
      <c r="G233" s="26"/>
      <c r="H233" s="27"/>
      <c r="I233" s="18"/>
      <c r="J233" s="18"/>
      <c r="K233" s="18"/>
      <c r="L233" s="27"/>
      <c r="M233" s="27"/>
      <c r="N233" s="27"/>
      <c r="O233" s="18"/>
      <c r="P233" s="18"/>
      <c r="Q233" s="30"/>
      <c r="R233" s="61"/>
      <c r="S233" s="61"/>
      <c r="T233" s="61"/>
      <c r="U233" s="61"/>
      <c r="V233" s="61"/>
      <c r="W233" s="29"/>
      <c r="X233" s="18"/>
      <c r="Y233" s="18"/>
      <c r="Z233" s="18"/>
      <c r="AA233" s="18"/>
    </row>
    <row r="234" spans="1:27" ht="14.25">
      <c r="A234" s="18"/>
      <c r="B234" s="18"/>
      <c r="C234" s="18"/>
      <c r="D234" s="18"/>
      <c r="E234" s="18"/>
      <c r="F234" s="25"/>
      <c r="G234" s="26"/>
      <c r="H234" s="27"/>
      <c r="I234" s="18"/>
      <c r="J234" s="18"/>
      <c r="K234" s="18"/>
      <c r="L234" s="27"/>
      <c r="M234" s="27"/>
      <c r="N234" s="27"/>
      <c r="O234" s="18"/>
      <c r="P234" s="18"/>
      <c r="Q234" s="30"/>
      <c r="R234" s="61"/>
      <c r="S234" s="61"/>
      <c r="T234" s="61"/>
      <c r="U234" s="61"/>
      <c r="V234" s="61"/>
      <c r="W234" s="29"/>
      <c r="X234" s="18"/>
      <c r="Y234" s="18"/>
      <c r="Z234" s="18"/>
      <c r="AA234" s="18"/>
    </row>
    <row r="235" spans="1:27" ht="14.25">
      <c r="A235" s="18"/>
      <c r="B235" s="18"/>
      <c r="C235" s="18"/>
      <c r="D235" s="18"/>
      <c r="E235" s="18"/>
      <c r="F235" s="25"/>
      <c r="G235" s="26"/>
      <c r="H235" s="27"/>
      <c r="I235" s="18"/>
      <c r="J235" s="18"/>
      <c r="K235" s="18"/>
      <c r="L235" s="27"/>
      <c r="M235" s="27"/>
      <c r="N235" s="27"/>
      <c r="O235" s="18"/>
      <c r="P235" s="18"/>
      <c r="Q235" s="30"/>
      <c r="R235" s="61"/>
      <c r="S235" s="61"/>
      <c r="T235" s="61"/>
      <c r="U235" s="61"/>
      <c r="V235" s="61"/>
      <c r="W235" s="29"/>
      <c r="X235" s="18"/>
      <c r="Y235" s="18"/>
      <c r="Z235" s="18"/>
      <c r="AA235" s="18"/>
    </row>
    <row r="236" spans="1:27" ht="14.25">
      <c r="A236" s="18"/>
      <c r="B236" s="18"/>
      <c r="C236" s="18"/>
      <c r="D236" s="18"/>
      <c r="E236" s="18"/>
      <c r="F236" s="25"/>
      <c r="G236" s="26"/>
      <c r="H236" s="27"/>
      <c r="I236" s="18"/>
      <c r="J236" s="18"/>
      <c r="K236" s="18"/>
      <c r="L236" s="27"/>
      <c r="M236" s="27"/>
      <c r="N236" s="27"/>
      <c r="O236" s="18"/>
      <c r="P236" s="18"/>
      <c r="Q236" s="30"/>
      <c r="R236" s="61"/>
      <c r="S236" s="61"/>
      <c r="T236" s="246"/>
      <c r="U236" s="61"/>
      <c r="V236" s="61"/>
      <c r="W236" s="29"/>
      <c r="X236" s="18"/>
      <c r="Y236" s="18"/>
      <c r="Z236" s="18"/>
      <c r="AA236" s="18"/>
    </row>
    <row r="237" ht="19.5" customHeight="1">
      <c r="A237" s="87" t="s">
        <v>395</v>
      </c>
    </row>
  </sheetData>
  <sheetProtection/>
  <printOptions/>
  <pageMargins left="0.75" right="0.75" top="1" bottom="1" header="0.5" footer="0.5"/>
  <pageSetup firstPageNumber="1" useFirstPageNumber="1" horizontalDpi="600" verticalDpi="600" orientation="landscape" scale="71"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Sittig</dc:creator>
  <cp:keywords/>
  <dc:description/>
  <cp:lastModifiedBy>Katherine Bell</cp:lastModifiedBy>
  <cp:lastPrinted>2011-02-10T20:22:34Z</cp:lastPrinted>
  <dcterms:created xsi:type="dcterms:W3CDTF">2011-01-12T18:16:11Z</dcterms:created>
  <dcterms:modified xsi:type="dcterms:W3CDTF">2011-03-04T17:33:32Z</dcterms:modified>
  <cp:category/>
  <cp:version/>
  <cp:contentType/>
  <cp:contentStatus/>
</cp:coreProperties>
</file>